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озподі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" i="1" l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29" i="1" l="1"/>
</calcChain>
</file>

<file path=xl/sharedStrings.xml><?xml version="1.0" encoding="utf-8"?>
<sst xmlns="http://schemas.openxmlformats.org/spreadsheetml/2006/main" count="46" uniqueCount="46">
  <si>
    <t>КЕКВ 2282</t>
  </si>
  <si>
    <t>КЕКВ 2730</t>
  </si>
  <si>
    <t>КЕКВ 2240</t>
  </si>
  <si>
    <t>ТВФ</t>
  </si>
  <si>
    <t>Всього</t>
  </si>
  <si>
    <t>Засоби для пересування (крісла колісні)</t>
  </si>
  <si>
    <t xml:space="preserve">Засоби реабілітації </t>
  </si>
  <si>
    <t>Ортопедичне взуття</t>
  </si>
  <si>
    <t>Протези молочної залози</t>
  </si>
  <si>
    <t>Протезно-ортопедичні вироби</t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</si>
  <si>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 xml:space="preserve">засоби для пересування (крісла колісні) </t>
    </r>
    <r>
      <rPr>
        <b/>
        <sz val="10"/>
        <rFont val="Times New Roman"/>
        <family val="1"/>
        <charset val="204"/>
      </rPr>
      <t>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</si>
  <si>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спеціальні засоби для орієнтування</t>
    </r>
    <r>
      <rPr>
        <b/>
        <sz val="10"/>
        <rFont val="Times New Roman"/>
        <family val="1"/>
        <charset val="204"/>
      </rPr>
      <t xml:space="preserve">, </t>
    </r>
    <r>
      <rPr>
        <b/>
        <i/>
        <sz val="10"/>
        <rFont val="Times New Roman"/>
        <family val="1"/>
        <charset val="204"/>
      </rPr>
      <t>спілкування та обміну інформацією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</si>
  <si>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засоби реабілітації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</si>
  <si>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ПОВ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</si>
  <si>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придбане </t>
    </r>
    <r>
      <rPr>
        <b/>
        <i/>
        <sz val="10"/>
        <rFont val="Times New Roman"/>
        <family val="1"/>
        <charset val="204"/>
      </rPr>
      <t>взуття ортопедичне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</si>
  <si>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ПМЗ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</si>
  <si>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>Компенсація вартості за самостійно придбані</t>
    </r>
    <r>
      <rPr>
        <b/>
        <i/>
        <sz val="10"/>
        <color indexed="8"/>
        <rFont val="Times New Roman"/>
        <family val="1"/>
        <charset val="204"/>
      </rPr>
      <t xml:space="preserve"> інші засоби</t>
    </r>
    <r>
      <rPr>
        <b/>
        <sz val="10"/>
        <color indexed="8"/>
        <rFont val="Times New Roman"/>
        <family val="1"/>
        <charset val="204"/>
      </rPr>
      <t xml:space="preserve"> (</t>
    </r>
    <r>
      <rPr>
        <b/>
        <i/>
        <sz val="10"/>
        <color indexed="8"/>
        <rFont val="Times New Roman"/>
        <family val="1"/>
        <charset val="204"/>
      </rPr>
      <t>наконечники, акумулятори)</t>
    </r>
    <r>
      <rPr>
        <b/>
        <sz val="10"/>
        <color indexed="8"/>
        <rFont val="Times New Roman"/>
        <family val="1"/>
        <charset val="204"/>
      </rPr>
      <t xml:space="preserve"> (уточнена потреба тервідділень Фонду)</t>
    </r>
  </si>
  <si>
    <t>Поштові витрати пов'язані з компенсацією за самостійно придбані ДЗР (уточнена потреба  тервідділень Фонду)</t>
  </si>
  <si>
    <t>Ремонт ДЗР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</si>
  <si>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</si>
  <si>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</si>
  <si>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</si>
  <si>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</si>
  <si>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</si>
  <si>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</si>
  <si>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</si>
  <si>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</si>
  <si>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</si>
  <si>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</si>
  <si>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</si>
  <si>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</si>
  <si>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</si>
  <si>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</si>
  <si>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</si>
  <si>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</si>
  <si>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</si>
  <si>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</si>
  <si>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</si>
  <si>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</si>
  <si>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</si>
  <si>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</si>
  <si>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</si>
  <si>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</si>
  <si>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</si>
  <si>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РАЗОМ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</si>
  <si>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щодо проведеного фінансування за державною програмою 2507110 «Соціальний захист осіб з інвалідністю» у грудні 2024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напрямом використання бюджетних коштів «Забезпечення допоміжними засобами реабілітації (технічними та іншими засобами реабілітації) осіб з інвалідністю, дітей з інвалідністю та інших окремих категорій населення, виплату                                                                                          грошової компенсації вартості за самостійно придбані такі засоби»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</si>
</sst>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₴_-;\-* #,##0.00\ _₴_-;_-* &quot;-&quot;??\ _₴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4" fontId="3" fillId="0" borderId="2" xfId="2" applyNumberFormat="1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164" fontId="3" fillId="0" borderId="1" xfId="3" applyFont="1" applyFill="1" applyBorder="1" applyAlignment="1">
      <alignment horizontal="center" vertical="center" wrapText="1"/>
    </xf>
    <xf numFmtId="4" fontId="3" fillId="0" borderId="1" xfId="3" applyNumberFormat="1" applyFont="1" applyFill="1" applyBorder="1" applyAlignment="1">
      <alignment horizontal="center" vertical="center" wrapText="1"/>
    </xf>
    <xf numFmtId="4" fontId="4" fillId="0" borderId="1" xfId="4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3" fillId="0" borderId="1" xfId="2" applyFont="1" applyBorder="1"/>
    <xf numFmtId="4" fontId="8" fillId="0" borderId="1" xfId="1" applyNumberFormat="1" applyFont="1" applyBorder="1" applyAlignment="1">
      <alignment horizontal="right"/>
    </xf>
    <xf numFmtId="4" fontId="9" fillId="0" borderId="1" xfId="3" applyNumberFormat="1" applyFont="1" applyBorder="1" applyAlignment="1">
      <alignment horizontal="right"/>
    </xf>
    <xf numFmtId="4" fontId="9" fillId="0" borderId="1" xfId="0" applyNumberFormat="1" applyFont="1" applyBorder="1"/>
    <xf numFmtId="4" fontId="8" fillId="0" borderId="1" xfId="0" applyNumberFormat="1" applyFont="1" applyBorder="1"/>
    <xf numFmtId="4" fontId="0" fillId="0" borderId="1" xfId="0" applyNumberFormat="1" applyBorder="1"/>
    <xf numFmtId="4" fontId="9" fillId="0" borderId="1" xfId="3" applyNumberFormat="1" applyFont="1" applyFill="1" applyBorder="1" applyAlignment="1">
      <alignment horizontal="right"/>
    </xf>
    <xf numFmtId="4" fontId="3" fillId="0" borderId="1" xfId="1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3" fillId="0" borderId="1" xfId="2" applyFont="1" applyBorder="1" applyAlignment="1">
      <alignment horizontal="center" wrapText="1"/>
    </xf>
    <xf numFmtId="0" fontId="3" fillId="0" borderId="1" xfId="2" applyFont="1" applyBorder="1" applyAlignment="1">
      <alignment horizontal="center"/>
    </xf>
    <xf numFmtId="4" fontId="3" fillId="2" borderId="2" xfId="2" applyNumberFormat="1" applyFont="1" applyFill="1" applyBorder="1" applyAlignment="1">
      <alignment horizontal="center"/>
    </xf>
    <xf numFmtId="4" fontId="3" fillId="2" borderId="3" xfId="2" applyNumberFormat="1" applyFont="1" applyFill="1" applyBorder="1" applyAlignment="1">
      <alignment horizontal="center"/>
    </xf>
    <xf numFmtId="4" fontId="3" fillId="2" borderId="4" xfId="2" applyNumberFormat="1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10" fillId="0" borderId="6" xfId="2" applyFont="1" applyBorder="1" applyAlignment="1">
      <alignment horizontal="center" vertical="center" wrapText="1"/>
    </xf>
  </cellXfs>
  <cellStyles count="5">
    <cellStyle name="Звичайний" xfId="0" builtinId="0"/>
    <cellStyle name="Звичайний 2" xfId="2"/>
    <cellStyle name="Звичайний 2 2" xfId="4"/>
    <cellStyle name="Фінансовий" xfId="1" builtinId="3"/>
    <cellStyle name="Фінансовий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workbookViewId="0">
      <selection activeCell="B14" sqref="B14"/>
    </sheetView>
  </sheetViews>
  <sheetFormatPr defaultRowHeight="15" x14ac:dyDescent="0.25"/>
  <cols>
    <col min="1" max="1" width="21.140625" customWidth="1"/>
    <col min="2" max="2" width="20.140625" customWidth="1"/>
    <col min="3" max="3" width="21.140625" customWidth="1"/>
    <col min="4" max="4" width="22.140625" customWidth="1"/>
    <col min="5" max="5" width="22.7109375" customWidth="1"/>
    <col min="6" max="6" width="25.140625" customWidth="1"/>
    <col min="7" max="8" width="21.5703125" customWidth="1"/>
    <col min="9" max="9" width="18.85546875" customWidth="1"/>
    <col min="10" max="13" width="18.7109375" customWidth="1"/>
    <col min="14" max="14" width="18.85546875" customWidth="1"/>
    <col min="15" max="15" width="18.28515625" customWidth="1"/>
    <col min="16" max="16" width="16.5703125" customWidth="1"/>
  </cols>
  <sheetData>
    <row r="1" spans="1:16" s="15" customFormat="1" ht="79.5" customHeight="1" x14ac:dyDescent="0.25">
      <c r="A1" s="22" t="s">
        <v>45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6" x14ac:dyDescent="0.25">
      <c r="A2" s="16"/>
      <c r="B2" s="16"/>
      <c r="C2" s="17" t="s">
        <v>0</v>
      </c>
      <c r="D2" s="17"/>
      <c r="E2" s="17"/>
      <c r="F2" s="17"/>
      <c r="G2" s="17"/>
      <c r="H2" s="1"/>
      <c r="I2" s="18" t="s">
        <v>1</v>
      </c>
      <c r="J2" s="19"/>
      <c r="K2" s="19"/>
      <c r="L2" s="19"/>
      <c r="M2" s="19"/>
      <c r="N2" s="20"/>
      <c r="O2" s="21" t="s">
        <v>2</v>
      </c>
      <c r="P2" s="21"/>
    </row>
    <row r="3" spans="1:16" ht="117.75" x14ac:dyDescent="0.25">
      <c r="A3" s="2" t="s">
        <v>3</v>
      </c>
      <c r="B3" s="3" t="s">
        <v>4</v>
      </c>
      <c r="C3" s="3" t="s">
        <v>5</v>
      </c>
      <c r="D3" s="3" t="s">
        <v>6</v>
      </c>
      <c r="E3" s="4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6" t="s">
        <v>16</v>
      </c>
      <c r="O3" s="5" t="s">
        <v>17</v>
      </c>
      <c r="P3" s="3" t="s">
        <v>18</v>
      </c>
    </row>
    <row r="4" spans="1:16" x14ac:dyDescent="0.25">
      <c r="A4" s="7" t="s">
        <v>19</v>
      </c>
      <c r="B4" s="8">
        <f t="shared" ref="B4:B28" si="0">SUM(C4:P4)</f>
        <v>7506672</v>
      </c>
      <c r="C4" s="9">
        <v>2204073</v>
      </c>
      <c r="D4" s="9">
        <v>607008</v>
      </c>
      <c r="E4" s="10">
        <v>1013128</v>
      </c>
      <c r="F4" s="9">
        <v>199268</v>
      </c>
      <c r="G4" s="11">
        <v>3132089</v>
      </c>
      <c r="H4" s="11"/>
      <c r="I4" s="11">
        <v>66142</v>
      </c>
      <c r="J4" s="11"/>
      <c r="K4" s="11"/>
      <c r="L4" s="11"/>
      <c r="M4" s="11"/>
      <c r="N4" s="10"/>
      <c r="O4" s="11"/>
      <c r="P4" s="12">
        <v>284964</v>
      </c>
    </row>
    <row r="5" spans="1:16" x14ac:dyDescent="0.25">
      <c r="A5" s="7" t="s">
        <v>20</v>
      </c>
      <c r="B5" s="8">
        <f t="shared" si="0"/>
        <v>6056348</v>
      </c>
      <c r="C5" s="9">
        <v>1131955</v>
      </c>
      <c r="D5" s="9">
        <v>204160</v>
      </c>
      <c r="E5" s="10">
        <v>311999</v>
      </c>
      <c r="F5" s="9">
        <v>59108</v>
      </c>
      <c r="G5" s="11">
        <v>4150756</v>
      </c>
      <c r="H5" s="11"/>
      <c r="I5" s="11">
        <v>19341</v>
      </c>
      <c r="J5" s="11">
        <v>742</v>
      </c>
      <c r="K5" s="10"/>
      <c r="L5" s="11"/>
      <c r="M5" s="11"/>
      <c r="N5" s="10"/>
      <c r="O5" s="11"/>
      <c r="P5" s="12">
        <v>178287</v>
      </c>
    </row>
    <row r="6" spans="1:16" x14ac:dyDescent="0.25">
      <c r="A6" s="7" t="s">
        <v>21</v>
      </c>
      <c r="B6" s="8">
        <f t="shared" si="0"/>
        <v>14015935</v>
      </c>
      <c r="C6" s="13">
        <v>1837596</v>
      </c>
      <c r="D6" s="9">
        <v>983552</v>
      </c>
      <c r="E6" s="10">
        <v>816887</v>
      </c>
      <c r="F6" s="9">
        <v>404042</v>
      </c>
      <c r="G6" s="11">
        <v>8817072</v>
      </c>
      <c r="H6" s="11">
        <v>31350</v>
      </c>
      <c r="I6" s="11">
        <v>28579</v>
      </c>
      <c r="J6" s="11">
        <v>985</v>
      </c>
      <c r="K6" s="11"/>
      <c r="L6" s="11"/>
      <c r="M6" s="11"/>
      <c r="N6" s="10"/>
      <c r="O6" s="11"/>
      <c r="P6" s="12">
        <v>1095872</v>
      </c>
    </row>
    <row r="7" spans="1:16" x14ac:dyDescent="0.25">
      <c r="A7" s="7" t="s">
        <v>22</v>
      </c>
      <c r="B7" s="8">
        <f t="shared" si="0"/>
        <v>1813634</v>
      </c>
      <c r="C7" s="9">
        <v>277875</v>
      </c>
      <c r="D7" s="9">
        <v>102964</v>
      </c>
      <c r="E7" s="10">
        <v>54288</v>
      </c>
      <c r="F7" s="9">
        <v>34818</v>
      </c>
      <c r="G7" s="11">
        <v>1343689</v>
      </c>
      <c r="H7" s="10"/>
      <c r="I7" s="10"/>
      <c r="J7" s="10"/>
      <c r="K7" s="10"/>
      <c r="L7" s="10"/>
      <c r="M7" s="10"/>
      <c r="N7" s="10"/>
      <c r="O7" s="10"/>
      <c r="P7" s="12">
        <v>0</v>
      </c>
    </row>
    <row r="8" spans="1:16" x14ac:dyDescent="0.25">
      <c r="A8" s="7" t="s">
        <v>23</v>
      </c>
      <c r="B8" s="8">
        <f t="shared" si="0"/>
        <v>12584094</v>
      </c>
      <c r="C8" s="9">
        <v>5568865</v>
      </c>
      <c r="D8" s="9">
        <v>794845</v>
      </c>
      <c r="E8" s="10">
        <v>1452239</v>
      </c>
      <c r="F8" s="9">
        <v>399744</v>
      </c>
      <c r="G8" s="11">
        <v>3713059</v>
      </c>
      <c r="H8" s="10"/>
      <c r="I8" s="10"/>
      <c r="J8" s="10"/>
      <c r="K8" s="10"/>
      <c r="L8" s="10"/>
      <c r="M8" s="10"/>
      <c r="N8" s="10"/>
      <c r="O8" s="10"/>
      <c r="P8" s="12">
        <v>655342</v>
      </c>
    </row>
    <row r="9" spans="1:16" x14ac:dyDescent="0.25">
      <c r="A9" s="7" t="s">
        <v>24</v>
      </c>
      <c r="B9" s="8">
        <f t="shared" si="0"/>
        <v>10674898</v>
      </c>
      <c r="C9" s="9">
        <v>771989</v>
      </c>
      <c r="D9" s="9">
        <v>1198</v>
      </c>
      <c r="E9" s="10">
        <v>343404</v>
      </c>
      <c r="F9" s="9">
        <v>60762</v>
      </c>
      <c r="G9" s="11">
        <v>9256876</v>
      </c>
      <c r="H9" s="11"/>
      <c r="I9" s="11">
        <v>6976</v>
      </c>
      <c r="J9" s="11"/>
      <c r="K9" s="11"/>
      <c r="L9" s="11"/>
      <c r="M9" s="11"/>
      <c r="N9" s="10"/>
      <c r="O9" s="11"/>
      <c r="P9" s="12">
        <v>233693</v>
      </c>
    </row>
    <row r="10" spans="1:16" x14ac:dyDescent="0.25">
      <c r="A10" s="7" t="s">
        <v>25</v>
      </c>
      <c r="B10" s="8">
        <f t="shared" si="0"/>
        <v>6313720</v>
      </c>
      <c r="C10" s="9">
        <v>564881</v>
      </c>
      <c r="D10" s="9">
        <v>254302</v>
      </c>
      <c r="E10" s="10">
        <v>218290</v>
      </c>
      <c r="F10" s="9">
        <v>45513</v>
      </c>
      <c r="G10" s="10">
        <v>5007017</v>
      </c>
      <c r="H10" s="11"/>
      <c r="I10" s="11">
        <v>9246</v>
      </c>
      <c r="J10" s="11">
        <v>2628</v>
      </c>
      <c r="K10" s="11"/>
      <c r="L10" s="11"/>
      <c r="M10" s="11"/>
      <c r="N10" s="10"/>
      <c r="O10" s="11"/>
      <c r="P10" s="12">
        <v>211843</v>
      </c>
    </row>
    <row r="11" spans="1:16" x14ac:dyDescent="0.25">
      <c r="A11" s="7" t="s">
        <v>26</v>
      </c>
      <c r="B11" s="8">
        <f t="shared" si="0"/>
        <v>8031068</v>
      </c>
      <c r="C11" s="9">
        <v>1258003</v>
      </c>
      <c r="D11" s="9">
        <v>357864</v>
      </c>
      <c r="E11" s="10">
        <v>508948</v>
      </c>
      <c r="F11" s="9">
        <v>82661</v>
      </c>
      <c r="G11" s="11">
        <v>5574563</v>
      </c>
      <c r="H11" s="11"/>
      <c r="I11" s="11">
        <v>74393</v>
      </c>
      <c r="J11" s="11">
        <v>486</v>
      </c>
      <c r="K11" s="11"/>
      <c r="L11" s="11"/>
      <c r="M11" s="11"/>
      <c r="N11" s="10"/>
      <c r="O11" s="11"/>
      <c r="P11" s="12">
        <v>174150</v>
      </c>
    </row>
    <row r="12" spans="1:16" x14ac:dyDescent="0.25">
      <c r="A12" s="7" t="s">
        <v>27</v>
      </c>
      <c r="B12" s="8">
        <f t="shared" si="0"/>
        <v>7154013</v>
      </c>
      <c r="C12" s="9">
        <v>1260335</v>
      </c>
      <c r="D12" s="9">
        <v>162476</v>
      </c>
      <c r="E12" s="10">
        <v>258435</v>
      </c>
      <c r="F12" s="9">
        <v>185561</v>
      </c>
      <c r="G12" s="11">
        <v>4961479</v>
      </c>
      <c r="H12" s="11"/>
      <c r="I12" s="11">
        <v>27738</v>
      </c>
      <c r="J12" s="11">
        <v>4280</v>
      </c>
      <c r="K12" s="11">
        <v>8668</v>
      </c>
      <c r="L12" s="11"/>
      <c r="M12" s="11"/>
      <c r="N12" s="10"/>
      <c r="O12" s="11"/>
      <c r="P12" s="12">
        <v>285041</v>
      </c>
    </row>
    <row r="13" spans="1:16" x14ac:dyDescent="0.25">
      <c r="A13" s="7" t="s">
        <v>28</v>
      </c>
      <c r="B13" s="8">
        <f t="shared" si="0"/>
        <v>4391674</v>
      </c>
      <c r="C13" s="9">
        <v>502146</v>
      </c>
      <c r="D13" s="9">
        <v>224650</v>
      </c>
      <c r="E13" s="10">
        <v>145636</v>
      </c>
      <c r="F13" s="9">
        <v>103775</v>
      </c>
      <c r="G13" s="11">
        <v>3311462</v>
      </c>
      <c r="H13" s="11"/>
      <c r="I13" s="11">
        <v>48391</v>
      </c>
      <c r="J13" s="11"/>
      <c r="K13" s="11">
        <v>541</v>
      </c>
      <c r="L13" s="11"/>
      <c r="M13" s="11"/>
      <c r="N13" s="10"/>
      <c r="O13" s="11"/>
      <c r="P13" s="12">
        <v>55073</v>
      </c>
    </row>
    <row r="14" spans="1:16" x14ac:dyDescent="0.25">
      <c r="A14" s="7" t="s">
        <v>29</v>
      </c>
      <c r="B14" s="8">
        <f t="shared" si="0"/>
        <v>0</v>
      </c>
      <c r="C14" s="9">
        <v>0</v>
      </c>
      <c r="D14" s="9">
        <v>0</v>
      </c>
      <c r="E14" s="10">
        <v>0</v>
      </c>
      <c r="F14" s="9">
        <v>0</v>
      </c>
      <c r="G14" s="11">
        <v>0</v>
      </c>
      <c r="H14" s="11"/>
      <c r="I14" s="11"/>
      <c r="J14" s="11"/>
      <c r="K14" s="11"/>
      <c r="L14" s="11"/>
      <c r="M14" s="11"/>
      <c r="N14" s="10"/>
      <c r="O14" s="11"/>
      <c r="P14" s="12">
        <v>0</v>
      </c>
    </row>
    <row r="15" spans="1:16" x14ac:dyDescent="0.25">
      <c r="A15" s="7" t="s">
        <v>30</v>
      </c>
      <c r="B15" s="8">
        <f t="shared" si="0"/>
        <v>19625727</v>
      </c>
      <c r="C15" s="9">
        <v>3329273</v>
      </c>
      <c r="D15" s="9">
        <v>544270</v>
      </c>
      <c r="E15" s="10">
        <v>1744838</v>
      </c>
      <c r="F15" s="9">
        <v>148205</v>
      </c>
      <c r="G15" s="11">
        <v>13384791</v>
      </c>
      <c r="H15" s="11"/>
      <c r="I15" s="11">
        <v>108286</v>
      </c>
      <c r="J15" s="11">
        <v>1056</v>
      </c>
      <c r="K15" s="11"/>
      <c r="L15" s="11">
        <v>2932</v>
      </c>
      <c r="M15" s="11"/>
      <c r="N15" s="10"/>
      <c r="O15" s="11"/>
      <c r="P15" s="12">
        <v>362076</v>
      </c>
    </row>
    <row r="16" spans="1:16" x14ac:dyDescent="0.25">
      <c r="A16" s="7" t="s">
        <v>31</v>
      </c>
      <c r="B16" s="8">
        <f t="shared" si="0"/>
        <v>5821389</v>
      </c>
      <c r="C16" s="9">
        <v>982173</v>
      </c>
      <c r="D16" s="9">
        <v>351014</v>
      </c>
      <c r="E16" s="10">
        <v>255799</v>
      </c>
      <c r="F16" s="9">
        <v>57786</v>
      </c>
      <c r="G16" s="11">
        <v>4057719</v>
      </c>
      <c r="H16" s="11"/>
      <c r="I16" s="10"/>
      <c r="J16" s="11"/>
      <c r="K16" s="11"/>
      <c r="L16" s="11"/>
      <c r="M16" s="11"/>
      <c r="N16" s="10"/>
      <c r="O16" s="11"/>
      <c r="P16" s="12">
        <v>116898</v>
      </c>
    </row>
    <row r="17" spans="1:16" x14ac:dyDescent="0.25">
      <c r="A17" s="7" t="s">
        <v>32</v>
      </c>
      <c r="B17" s="8">
        <f t="shared" si="0"/>
        <v>5917621</v>
      </c>
      <c r="C17" s="9">
        <v>1482930</v>
      </c>
      <c r="D17" s="9">
        <v>460172</v>
      </c>
      <c r="E17" s="10">
        <v>1056456</v>
      </c>
      <c r="F17" s="9">
        <v>89331</v>
      </c>
      <c r="G17" s="11">
        <v>2413791</v>
      </c>
      <c r="H17" s="10"/>
      <c r="I17" s="10">
        <v>19651</v>
      </c>
      <c r="J17" s="10">
        <v>580</v>
      </c>
      <c r="K17" s="10"/>
      <c r="L17" s="10"/>
      <c r="M17" s="10"/>
      <c r="N17" s="10"/>
      <c r="O17" s="10"/>
      <c r="P17" s="12">
        <v>394710</v>
      </c>
    </row>
    <row r="18" spans="1:16" x14ac:dyDescent="0.25">
      <c r="A18" s="7" t="s">
        <v>33</v>
      </c>
      <c r="B18" s="8">
        <f t="shared" si="0"/>
        <v>9747089</v>
      </c>
      <c r="C18" s="9">
        <v>1669756</v>
      </c>
      <c r="D18" s="9">
        <v>331139</v>
      </c>
      <c r="E18" s="10">
        <v>840555</v>
      </c>
      <c r="F18" s="9">
        <v>152515</v>
      </c>
      <c r="G18" s="11">
        <v>6389247</v>
      </c>
      <c r="H18" s="11"/>
      <c r="I18" s="11">
        <v>28202</v>
      </c>
      <c r="J18" s="11">
        <v>2733</v>
      </c>
      <c r="K18" s="11"/>
      <c r="L18" s="11"/>
      <c r="M18" s="11"/>
      <c r="N18" s="10"/>
      <c r="O18" s="11"/>
      <c r="P18" s="12">
        <v>332942</v>
      </c>
    </row>
    <row r="19" spans="1:16" x14ac:dyDescent="0.25">
      <c r="A19" s="7" t="s">
        <v>34</v>
      </c>
      <c r="B19" s="8">
        <f t="shared" si="0"/>
        <v>6638157</v>
      </c>
      <c r="C19" s="9">
        <v>1062757</v>
      </c>
      <c r="D19" s="9">
        <v>186253</v>
      </c>
      <c r="E19" s="10">
        <v>420978</v>
      </c>
      <c r="F19" s="9">
        <v>156744</v>
      </c>
      <c r="G19" s="11">
        <v>4653429</v>
      </c>
      <c r="H19" s="11"/>
      <c r="I19" s="11">
        <v>32712</v>
      </c>
      <c r="J19" s="11">
        <v>243</v>
      </c>
      <c r="K19" s="11"/>
      <c r="L19" s="11"/>
      <c r="M19" s="11"/>
      <c r="N19" s="10"/>
      <c r="O19" s="11"/>
      <c r="P19" s="12">
        <v>125041</v>
      </c>
    </row>
    <row r="20" spans="1:16" x14ac:dyDescent="0.25">
      <c r="A20" s="7" t="s">
        <v>35</v>
      </c>
      <c r="B20" s="8">
        <f t="shared" si="0"/>
        <v>5792602</v>
      </c>
      <c r="C20" s="9">
        <v>521191</v>
      </c>
      <c r="D20" s="9">
        <v>273735</v>
      </c>
      <c r="E20" s="10">
        <v>879880</v>
      </c>
      <c r="F20" s="9">
        <v>104097</v>
      </c>
      <c r="G20" s="11">
        <v>3893714</v>
      </c>
      <c r="H20" s="11"/>
      <c r="I20" s="11">
        <v>40693</v>
      </c>
      <c r="J20" s="11">
        <v>1296</v>
      </c>
      <c r="K20" s="11"/>
      <c r="L20" s="11"/>
      <c r="M20" s="11"/>
      <c r="N20" s="10"/>
      <c r="O20" s="11"/>
      <c r="P20" s="12">
        <v>77996</v>
      </c>
    </row>
    <row r="21" spans="1:16" x14ac:dyDescent="0.25">
      <c r="A21" s="7" t="s">
        <v>36</v>
      </c>
      <c r="B21" s="8">
        <f t="shared" si="0"/>
        <v>4284220</v>
      </c>
      <c r="C21" s="9">
        <v>1062211</v>
      </c>
      <c r="D21" s="9">
        <v>71183</v>
      </c>
      <c r="E21" s="10">
        <v>1643371</v>
      </c>
      <c r="F21" s="9">
        <v>76113</v>
      </c>
      <c r="G21" s="11">
        <v>1338406</v>
      </c>
      <c r="H21" s="11"/>
      <c r="I21" s="11">
        <v>10200</v>
      </c>
      <c r="J21" s="11">
        <v>1356</v>
      </c>
      <c r="K21" s="11">
        <v>8668</v>
      </c>
      <c r="L21" s="11"/>
      <c r="M21" s="11"/>
      <c r="N21" s="10"/>
      <c r="O21" s="11"/>
      <c r="P21" s="12">
        <v>72712</v>
      </c>
    </row>
    <row r="22" spans="1:16" x14ac:dyDescent="0.25">
      <c r="A22" s="7" t="s">
        <v>37</v>
      </c>
      <c r="B22" s="8">
        <f t="shared" si="0"/>
        <v>10081588</v>
      </c>
      <c r="C22" s="9">
        <v>716880</v>
      </c>
      <c r="D22" s="9">
        <v>423878</v>
      </c>
      <c r="E22" s="10">
        <v>774115</v>
      </c>
      <c r="F22" s="9">
        <v>328048</v>
      </c>
      <c r="G22" s="11">
        <v>7434128</v>
      </c>
      <c r="H22" s="11"/>
      <c r="I22" s="11">
        <v>28671</v>
      </c>
      <c r="J22" s="11"/>
      <c r="K22" s="11"/>
      <c r="L22" s="11"/>
      <c r="M22" s="11">
        <v>607</v>
      </c>
      <c r="N22" s="10"/>
      <c r="O22" s="11"/>
      <c r="P22" s="12">
        <v>375261</v>
      </c>
    </row>
    <row r="23" spans="1:16" x14ac:dyDescent="0.25">
      <c r="A23" s="7" t="s">
        <v>38</v>
      </c>
      <c r="B23" s="8">
        <f t="shared" si="0"/>
        <v>953722</v>
      </c>
      <c r="C23" s="9">
        <v>164028</v>
      </c>
      <c r="D23" s="9">
        <v>25898</v>
      </c>
      <c r="E23" s="10">
        <v>45278</v>
      </c>
      <c r="F23" s="9">
        <v>7599</v>
      </c>
      <c r="G23" s="11">
        <v>710919</v>
      </c>
      <c r="H23" s="11"/>
      <c r="I23" s="11"/>
      <c r="J23" s="11"/>
      <c r="K23" s="11"/>
      <c r="L23" s="11"/>
      <c r="M23" s="11"/>
      <c r="N23" s="10"/>
      <c r="O23" s="11"/>
      <c r="P23" s="12">
        <v>0</v>
      </c>
    </row>
    <row r="24" spans="1:16" x14ac:dyDescent="0.25">
      <c r="A24" s="7" t="s">
        <v>39</v>
      </c>
      <c r="B24" s="8">
        <f t="shared" si="0"/>
        <v>7595598</v>
      </c>
      <c r="C24" s="9">
        <v>1257565</v>
      </c>
      <c r="D24" s="9">
        <v>239673</v>
      </c>
      <c r="E24" s="10">
        <v>1166776</v>
      </c>
      <c r="F24" s="9">
        <v>196613</v>
      </c>
      <c r="G24" s="11">
        <v>4392398</v>
      </c>
      <c r="H24" s="11"/>
      <c r="I24" s="11">
        <v>48919</v>
      </c>
      <c r="J24" s="11"/>
      <c r="K24" s="11"/>
      <c r="L24" s="11"/>
      <c r="M24" s="11"/>
      <c r="N24" s="10"/>
      <c r="O24" s="11"/>
      <c r="P24" s="12">
        <v>293654</v>
      </c>
    </row>
    <row r="25" spans="1:16" x14ac:dyDescent="0.25">
      <c r="A25" s="7" t="s">
        <v>40</v>
      </c>
      <c r="B25" s="8">
        <f t="shared" si="0"/>
        <v>10451378</v>
      </c>
      <c r="C25" s="9">
        <v>1134784</v>
      </c>
      <c r="D25" s="9">
        <v>233951</v>
      </c>
      <c r="E25" s="10">
        <v>514614</v>
      </c>
      <c r="F25" s="9">
        <v>211983</v>
      </c>
      <c r="G25" s="11">
        <v>7889733</v>
      </c>
      <c r="H25" s="11"/>
      <c r="I25" s="11">
        <v>26448</v>
      </c>
      <c r="J25" s="11">
        <v>563</v>
      </c>
      <c r="K25" s="11">
        <v>2750</v>
      </c>
      <c r="L25" s="11"/>
      <c r="M25" s="11"/>
      <c r="N25" s="10"/>
      <c r="O25" s="11"/>
      <c r="P25" s="12">
        <v>436552</v>
      </c>
    </row>
    <row r="26" spans="1:16" x14ac:dyDescent="0.25">
      <c r="A26" s="7" t="s">
        <v>41</v>
      </c>
      <c r="B26" s="8">
        <f t="shared" si="0"/>
        <v>3130511</v>
      </c>
      <c r="C26" s="9">
        <v>697881</v>
      </c>
      <c r="D26" s="9">
        <v>124350</v>
      </c>
      <c r="E26" s="10">
        <v>228566</v>
      </c>
      <c r="F26" s="9">
        <v>38316</v>
      </c>
      <c r="G26" s="11">
        <v>1891792</v>
      </c>
      <c r="H26" s="11"/>
      <c r="I26" s="11">
        <v>12438</v>
      </c>
      <c r="J26" s="11"/>
      <c r="K26" s="11"/>
      <c r="L26" s="11"/>
      <c r="M26" s="11"/>
      <c r="N26" s="10"/>
      <c r="O26" s="11"/>
      <c r="P26" s="12">
        <v>137168</v>
      </c>
    </row>
    <row r="27" spans="1:16" x14ac:dyDescent="0.25">
      <c r="A27" s="7" t="s">
        <v>42</v>
      </c>
      <c r="B27" s="8">
        <f t="shared" si="0"/>
        <v>5593887</v>
      </c>
      <c r="C27" s="9">
        <v>1368641</v>
      </c>
      <c r="D27" s="9">
        <v>357614</v>
      </c>
      <c r="E27" s="10">
        <v>378278</v>
      </c>
      <c r="F27" s="9">
        <v>71433</v>
      </c>
      <c r="G27" s="11">
        <v>3169277</v>
      </c>
      <c r="H27" s="11"/>
      <c r="I27" s="11">
        <v>34444</v>
      </c>
      <c r="J27" s="11"/>
      <c r="K27" s="11"/>
      <c r="L27" s="11"/>
      <c r="M27" s="11"/>
      <c r="N27" s="10"/>
      <c r="O27" s="11"/>
      <c r="P27" s="12">
        <v>214200</v>
      </c>
    </row>
    <row r="28" spans="1:16" x14ac:dyDescent="0.25">
      <c r="A28" s="7" t="s">
        <v>43</v>
      </c>
      <c r="B28" s="8">
        <f t="shared" si="0"/>
        <v>14280173</v>
      </c>
      <c r="C28" s="9">
        <v>1246679</v>
      </c>
      <c r="D28" s="9">
        <v>528835</v>
      </c>
      <c r="E28" s="10">
        <v>578460</v>
      </c>
      <c r="F28" s="9">
        <v>129987</v>
      </c>
      <c r="G28" s="11">
        <v>11427291</v>
      </c>
      <c r="H28" s="11"/>
      <c r="I28" s="11">
        <v>24996</v>
      </c>
      <c r="J28" s="11">
        <v>243</v>
      </c>
      <c r="K28" s="11"/>
      <c r="L28" s="11"/>
      <c r="M28" s="11"/>
      <c r="N28" s="10"/>
      <c r="O28" s="11"/>
      <c r="P28" s="12">
        <v>343682</v>
      </c>
    </row>
    <row r="29" spans="1:16" x14ac:dyDescent="0.25">
      <c r="A29" s="7" t="s">
        <v>44</v>
      </c>
      <c r="B29" s="14">
        <f>SUM(B4:B28)</f>
        <v>188455718</v>
      </c>
      <c r="C29" s="14">
        <f t="shared" ref="C29:P29" si="1">SUM(C4:C28)</f>
        <v>32074467</v>
      </c>
      <c r="D29" s="14">
        <f t="shared" si="1"/>
        <v>7844984</v>
      </c>
      <c r="E29" s="14">
        <f t="shared" si="1"/>
        <v>15651218</v>
      </c>
      <c r="F29" s="14">
        <f t="shared" si="1"/>
        <v>3344022</v>
      </c>
      <c r="G29" s="14">
        <f t="shared" si="1"/>
        <v>122314697</v>
      </c>
      <c r="H29" s="14">
        <f t="shared" si="1"/>
        <v>31350</v>
      </c>
      <c r="I29" s="14">
        <f t="shared" si="1"/>
        <v>696466</v>
      </c>
      <c r="J29" s="14">
        <f t="shared" si="1"/>
        <v>17191</v>
      </c>
      <c r="K29" s="14">
        <f t="shared" si="1"/>
        <v>20627</v>
      </c>
      <c r="L29" s="14">
        <f t="shared" si="1"/>
        <v>2932</v>
      </c>
      <c r="M29" s="14">
        <f t="shared" si="1"/>
        <v>607</v>
      </c>
      <c r="N29" s="14">
        <f t="shared" si="1"/>
        <v>0</v>
      </c>
      <c r="O29" s="14">
        <f t="shared" si="1"/>
        <v>0</v>
      </c>
      <c r="P29" s="14">
        <f t="shared" si="1"/>
        <v>6457157</v>
      </c>
    </row>
  </sheetData>
  <mergeCells count="5">
    <mergeCell ref="A2:B2"/>
    <mergeCell ref="C2:G2"/>
    <mergeCell ref="I2:N2"/>
    <mergeCell ref="O2:P2"/>
    <mergeCell ref="A1:N1"/>
  </mergeCells>
  <conditionalFormatting sqref="B3:G3 P3">
    <cfRule type="cellIs" dxfId="1" priority="2" operator="lessThan">
      <formula>0</formula>
    </cfRule>
  </conditionalFormatting>
  <conditionalFormatting sqref="G4:H28">
    <cfRule type="cellIs" dxfId="0" priority="1" operator="lessThan">
      <formula>0</formula>
    </cfRule>
  </conditionalFormatting>
  <pageMargins left="0.25" right="0.25" top="0.75" bottom="0.75" header="0.3" footer="0.3"/>
  <pageSetup paperSize="9" scale="4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розподіл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2024-12-19T08:31:12Z</dcterms:modified>
</cp:coreProperties>
</file>