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РОЗПОДІЛ 1" sheetId="3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7" i="3" l="1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 s="1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C22" i="3" s="1"/>
  <c r="D22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 s="1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 s="1"/>
  <c r="Q18" i="3"/>
  <c r="P18" i="3"/>
  <c r="O18" i="3"/>
  <c r="N18" i="3"/>
  <c r="M18" i="3"/>
  <c r="L18" i="3"/>
  <c r="K18" i="3"/>
  <c r="J18" i="3"/>
  <c r="I18" i="3"/>
  <c r="H18" i="3"/>
  <c r="G18" i="3"/>
  <c r="F18" i="3"/>
  <c r="C18" i="3" s="1"/>
  <c r="E18" i="3"/>
  <c r="D18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 s="1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Q8" i="3"/>
  <c r="P8" i="3"/>
  <c r="O8" i="3"/>
  <c r="N8" i="3"/>
  <c r="M8" i="3"/>
  <c r="L8" i="3"/>
  <c r="K8" i="3"/>
  <c r="J8" i="3"/>
  <c r="I8" i="3"/>
  <c r="H8" i="3"/>
  <c r="G8" i="3"/>
  <c r="F8" i="3"/>
  <c r="E8" i="3"/>
  <c r="C8" i="3" s="1"/>
  <c r="D8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Q6" i="3"/>
  <c r="P6" i="3"/>
  <c r="O6" i="3"/>
  <c r="N6" i="3"/>
  <c r="M6" i="3"/>
  <c r="L6" i="3"/>
  <c r="K6" i="3"/>
  <c r="J6" i="3"/>
  <c r="I6" i="3"/>
  <c r="H6" i="3"/>
  <c r="G6" i="3"/>
  <c r="F6" i="3"/>
  <c r="E6" i="3"/>
  <c r="C6" i="3" s="1"/>
  <c r="D6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 s="1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Q3" i="3"/>
  <c r="P3" i="3"/>
  <c r="P28" i="3" s="1"/>
  <c r="O3" i="3"/>
  <c r="N3" i="3"/>
  <c r="M3" i="3"/>
  <c r="L3" i="3"/>
  <c r="L28" i="3" s="1"/>
  <c r="K3" i="3"/>
  <c r="J3" i="3"/>
  <c r="I3" i="3"/>
  <c r="H3" i="3"/>
  <c r="H28" i="3" s="1"/>
  <c r="G3" i="3"/>
  <c r="F3" i="3"/>
  <c r="E3" i="3"/>
  <c r="D3" i="3"/>
  <c r="D28" i="3" s="1"/>
  <c r="G28" i="3" l="1"/>
  <c r="O28" i="3"/>
  <c r="C12" i="3"/>
  <c r="C26" i="3"/>
  <c r="F28" i="3"/>
  <c r="J28" i="3"/>
  <c r="N28" i="3"/>
  <c r="C11" i="3"/>
  <c r="C13" i="3"/>
  <c r="C16" i="3"/>
  <c r="C25" i="3"/>
  <c r="C27" i="3"/>
  <c r="K28" i="3"/>
  <c r="C7" i="3"/>
  <c r="C9" i="3"/>
  <c r="C23" i="3"/>
  <c r="C4" i="3"/>
  <c r="I28" i="3"/>
  <c r="M28" i="3"/>
  <c r="Q28" i="3"/>
  <c r="C15" i="3"/>
  <c r="C17" i="3"/>
  <c r="C20" i="3"/>
  <c r="E28" i="3"/>
  <c r="C3" i="3"/>
  <c r="C28" i="3" l="1"/>
</calcChain>
</file>

<file path=xl/sharedStrings.xml><?xml version="1.0" encoding="utf-8"?>
<sst xmlns="http://schemas.openxmlformats.org/spreadsheetml/2006/main" count="43" uniqueCount="43">
  <si>
    <t>ТВФ</t>
  </si>
  <si>
    <t>Всього</t>
  </si>
  <si>
    <t>Засоби для пересування (крісла колісні)</t>
  </si>
  <si>
    <t xml:space="preserve">Засоби реабілітації </t>
  </si>
  <si>
    <t>Ортопедичне взуття</t>
  </si>
  <si>
    <t>Протези молочної залози</t>
  </si>
  <si>
    <t>Протезно-ортопедичні вироби</t>
  </si>
  <si>
    <t>Поштові витрати пов'язані з компенсацією за самостійно придбані ДЗР (уточнена потреба  тервідділень Фонду)</t>
  </si>
  <si>
    <t>Ремонт ДЗР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</si>
  <si>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</si>
  <si>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</si>
  <si>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</si>
  <si>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</si>
  <si>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</si>
  <si>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</si>
  <si>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</si>
  <si>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</si>
  <si>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</si>
  <si>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</si>
  <si>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</si>
  <si>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</si>
  <si>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</si>
  <si>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</si>
  <si>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</si>
  <si>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</si>
  <si>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</si>
  <si>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</si>
  <si>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</si>
  <si>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</si>
  <si>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</si>
  <si>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</si>
  <si>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</si>
  <si>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</si>
  <si>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м.Київ</t>
  </si>
  <si>
    <t>РАЗОМ</t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</si>
  <si>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 xml:space="preserve">засоби для пересування (крісла колісні) </t>
    </r>
    <r>
      <rPr>
        <b/>
        <sz val="10"/>
        <rFont val="Times New Roman"/>
        <family val="1"/>
        <charset val="204"/>
      </rPr>
      <t>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</si>
  <si>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засоби реабілітації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</si>
  <si>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спеціальні засоби для орієнтування</t>
    </r>
    <r>
      <rPr>
        <b/>
        <sz val="10"/>
        <rFont val="Times New Roman"/>
        <family val="1"/>
        <charset val="204"/>
      </rPr>
      <t xml:space="preserve">, </t>
    </r>
    <r>
      <rPr>
        <b/>
        <i/>
        <sz val="10"/>
        <rFont val="Times New Roman"/>
        <family val="1"/>
        <charset val="204"/>
      </rPr>
      <t>спілкування та обміну інформацією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</si>
  <si>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ПОВ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</si>
  <si>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придбане </t>
    </r>
    <r>
      <rPr>
        <b/>
        <i/>
        <sz val="10"/>
        <rFont val="Times New Roman"/>
        <family val="1"/>
        <charset val="204"/>
      </rPr>
      <t>взуття ортопедичне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</si>
  <si>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ПМЗ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</si>
  <si>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>Компенсація вартості за самостійно придбані</t>
    </r>
    <r>
      <rPr>
        <b/>
        <i/>
        <sz val="10"/>
        <color indexed="8"/>
        <rFont val="Times New Roman"/>
        <family val="1"/>
        <charset val="204"/>
      </rPr>
      <t xml:space="preserve"> інші засоби</t>
    </r>
    <r>
      <rPr>
        <b/>
        <sz val="10"/>
        <color indexed="8"/>
        <rFont val="Times New Roman"/>
        <family val="1"/>
        <charset val="204"/>
      </rPr>
      <t xml:space="preserve"> (</t>
    </r>
    <r>
      <rPr>
        <b/>
        <i/>
        <sz val="10"/>
        <color indexed="8"/>
        <rFont val="Times New Roman"/>
        <family val="1"/>
        <charset val="204"/>
      </rPr>
      <t>наконечники, акумулятори)</t>
    </r>
    <r>
      <rPr>
        <b/>
        <sz val="10"/>
        <color indexed="8"/>
        <rFont val="Times New Roman"/>
        <family val="1"/>
        <charset val="204"/>
      </rPr>
      <t xml:space="preserve"> (уточнена потреба тервідділень Фонду)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</si>
  <si>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щодо проведеного фінансування за державною програмою 2507110 «Соціальний захист осіб з інвалідністю» у січні  2025 року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напрямом використання бюджетних коштів «Забезпечення допоміжними засобами реабілітації (технічними та іншими засобами реабілітації) осіб з інвалідністю, дітей з інвалідністю та інших окремих категорій населення, виплату                                                                                          грошової компенсації вартості за самостійно придбані такі засоби»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</si>
</sst>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₴_-;\-* #,##0.00\ _₴_-;_-* &quot;-&quot;??\ _₴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/>
  </cellStyleXfs>
  <cellXfs count="14">
    <xf numFmtId="0" fontId="0" fillId="0" borderId="0" xfId="0"/>
    <xf numFmtId="0" fontId="3" fillId="0" borderId="1" xfId="2" applyFont="1" applyBorder="1" applyAlignment="1">
      <alignment horizontal="center" vertical="center"/>
    </xf>
    <xf numFmtId="164" fontId="3" fillId="0" borderId="1" xfId="3" applyFont="1" applyFill="1" applyBorder="1" applyAlignment="1">
      <alignment horizontal="center" vertical="center" wrapText="1"/>
    </xf>
    <xf numFmtId="4" fontId="3" fillId="0" borderId="1" xfId="3" applyNumberFormat="1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wrapText="1"/>
    </xf>
    <xf numFmtId="0" fontId="7" fillId="0" borderId="1" xfId="2" applyFont="1" applyBorder="1"/>
    <xf numFmtId="4" fontId="8" fillId="0" borderId="1" xfId="4" applyNumberFormat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3" fillId="0" borderId="1" xfId="2" applyFont="1" applyBorder="1"/>
    <xf numFmtId="4" fontId="7" fillId="0" borderId="1" xfId="1" applyNumberFormat="1" applyFont="1" applyBorder="1" applyAlignment="1">
      <alignment horizontal="right"/>
    </xf>
    <xf numFmtId="4" fontId="4" fillId="0" borderId="1" xfId="3" applyNumberFormat="1" applyFont="1" applyBorder="1" applyAlignment="1">
      <alignment horizontal="right"/>
    </xf>
    <xf numFmtId="0" fontId="4" fillId="0" borderId="1" xfId="2" applyFont="1" applyBorder="1"/>
    <xf numFmtId="4" fontId="3" fillId="0" borderId="1" xfId="1" applyNumberFormat="1" applyFont="1" applyBorder="1" applyAlignment="1">
      <alignment horizontal="right"/>
    </xf>
  </cellXfs>
  <cellStyles count="5">
    <cellStyle name="Звичайний" xfId="0" builtinId="0"/>
    <cellStyle name="Звичайний 2" xfId="2"/>
    <cellStyle name="Звичайний 2 2" xfId="4"/>
    <cellStyle name="Фінансовий" xfId="1" builtinId="3"/>
    <cellStyle name="Фінансовий 3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&#1056;&#1054;&#1047;&#1055;&#1054;&#1044;&#1030;&#1051;&#1048;/1%20&#1056;&#1054;&#1047;&#1055;&#1054;&#1044;&#1030;&#1051;/&#1053;&#1040;%20&#1052;&#1030;&#1053;%20_&#1057;&#1054;&#1062;%20&#1056;&#1054;&#1047;&#1055;&#1054;&#1044;&#1030;&#1051;%201_2025/2%20&#1057;&#1074;&#1086;&#1076;%20&#1085;&#1072;%20&#1056;&#1086;&#1079;&#1087;&#1086;&#1076;&#1110;&#1083;%20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літурка"/>
      <sheetName val="2024-січень 2025"/>
      <sheetName val="уточнено підп-вами"/>
      <sheetName val="Зведена"/>
    </sheetNames>
    <sheetDataSet>
      <sheetData sheetId="0" refreshError="1"/>
      <sheetData sheetId="1">
        <row r="3">
          <cell r="D3">
            <v>12176081</v>
          </cell>
          <cell r="E3">
            <v>29109</v>
          </cell>
          <cell r="F3">
            <v>2173742</v>
          </cell>
          <cell r="G3">
            <v>4560018</v>
          </cell>
          <cell r="H3">
            <v>1217598</v>
          </cell>
          <cell r="J3">
            <v>2456</v>
          </cell>
          <cell r="K3">
            <v>69591</v>
          </cell>
          <cell r="P3">
            <v>517882</v>
          </cell>
        </row>
        <row r="4">
          <cell r="D4">
            <v>5128413</v>
          </cell>
          <cell r="E4">
            <v>41412</v>
          </cell>
          <cell r="F4">
            <v>546997</v>
          </cell>
          <cell r="G4">
            <v>1422012</v>
          </cell>
          <cell r="H4">
            <v>153121</v>
          </cell>
          <cell r="J4">
            <v>469</v>
          </cell>
          <cell r="K4">
            <v>58470</v>
          </cell>
          <cell r="L4">
            <v>33890</v>
          </cell>
          <cell r="O4">
            <v>64</v>
          </cell>
          <cell r="P4">
            <v>172314</v>
          </cell>
        </row>
        <row r="5">
          <cell r="D5">
            <v>17255792</v>
          </cell>
          <cell r="E5">
            <v>266109</v>
          </cell>
          <cell r="F5">
            <v>1141502</v>
          </cell>
          <cell r="G5">
            <v>3575912</v>
          </cell>
          <cell r="H5">
            <v>2080616</v>
          </cell>
          <cell r="J5">
            <v>1644</v>
          </cell>
          <cell r="K5">
            <v>46475</v>
          </cell>
          <cell r="N5">
            <v>2924</v>
          </cell>
          <cell r="P5">
            <v>1109333</v>
          </cell>
        </row>
        <row r="6">
          <cell r="D6">
            <v>2566959</v>
          </cell>
          <cell r="E6">
            <v>17590</v>
          </cell>
          <cell r="F6">
            <v>112724</v>
          </cell>
          <cell r="G6">
            <v>306024</v>
          </cell>
          <cell r="H6">
            <v>158057</v>
          </cell>
          <cell r="J6">
            <v>290</v>
          </cell>
          <cell r="K6">
            <v>299</v>
          </cell>
          <cell r="P6">
            <v>45716</v>
          </cell>
        </row>
        <row r="7">
          <cell r="D7">
            <v>10222316</v>
          </cell>
          <cell r="E7">
            <v>69852</v>
          </cell>
          <cell r="F7">
            <v>1920602</v>
          </cell>
          <cell r="G7">
            <v>11356081</v>
          </cell>
          <cell r="H7">
            <v>832547</v>
          </cell>
          <cell r="J7">
            <v>4669</v>
          </cell>
          <cell r="K7">
            <v>327038</v>
          </cell>
          <cell r="L7">
            <v>60357</v>
          </cell>
          <cell r="M7">
            <v>16908</v>
          </cell>
          <cell r="P7">
            <v>1600411</v>
          </cell>
        </row>
        <row r="8">
          <cell r="D8">
            <v>9807421</v>
          </cell>
          <cell r="E8">
            <v>19383</v>
          </cell>
          <cell r="F8">
            <v>305860</v>
          </cell>
          <cell r="G8">
            <v>1239887</v>
          </cell>
          <cell r="H8">
            <v>83907</v>
          </cell>
          <cell r="K8">
            <v>4146</v>
          </cell>
          <cell r="P8">
            <v>158492</v>
          </cell>
        </row>
        <row r="9">
          <cell r="D9">
            <v>3643519</v>
          </cell>
          <cell r="E9">
            <v>44411</v>
          </cell>
          <cell r="F9">
            <v>426559</v>
          </cell>
          <cell r="G9">
            <v>716612</v>
          </cell>
          <cell r="H9">
            <v>347800</v>
          </cell>
          <cell r="J9">
            <v>2542</v>
          </cell>
          <cell r="K9">
            <v>41728</v>
          </cell>
          <cell r="L9">
            <v>9830</v>
          </cell>
          <cell r="P9">
            <v>352537</v>
          </cell>
        </row>
        <row r="10">
          <cell r="D10">
            <v>8302982</v>
          </cell>
          <cell r="E10">
            <v>48512</v>
          </cell>
          <cell r="F10">
            <v>637468</v>
          </cell>
          <cell r="G10">
            <v>1520048</v>
          </cell>
          <cell r="H10">
            <v>197328</v>
          </cell>
          <cell r="J10">
            <v>928</v>
          </cell>
          <cell r="K10">
            <v>90834</v>
          </cell>
          <cell r="P10">
            <v>231347</v>
          </cell>
        </row>
        <row r="11">
          <cell r="D11">
            <v>9760573</v>
          </cell>
          <cell r="E11">
            <v>222754</v>
          </cell>
          <cell r="F11">
            <v>372965</v>
          </cell>
          <cell r="G11">
            <v>2143828</v>
          </cell>
          <cell r="H11">
            <v>383628</v>
          </cell>
          <cell r="J11">
            <v>1560</v>
          </cell>
          <cell r="K11">
            <v>50152</v>
          </cell>
          <cell r="P11">
            <v>380323</v>
          </cell>
        </row>
        <row r="12">
          <cell r="D12">
            <v>6808071</v>
          </cell>
          <cell r="E12">
            <v>172483</v>
          </cell>
          <cell r="F12">
            <v>355733</v>
          </cell>
          <cell r="G12">
            <v>932766</v>
          </cell>
          <cell r="H12">
            <v>336121</v>
          </cell>
          <cell r="J12">
            <v>27734</v>
          </cell>
          <cell r="K12">
            <v>35503</v>
          </cell>
          <cell r="P12">
            <v>473138</v>
          </cell>
          <cell r="Q12">
            <v>75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P13">
            <v>0</v>
          </cell>
        </row>
        <row r="14">
          <cell r="D14">
            <v>16095582</v>
          </cell>
          <cell r="E14">
            <v>219946</v>
          </cell>
          <cell r="F14">
            <v>1584925</v>
          </cell>
          <cell r="G14">
            <v>5482532</v>
          </cell>
          <cell r="H14">
            <v>676942</v>
          </cell>
          <cell r="J14">
            <v>3172</v>
          </cell>
          <cell r="K14">
            <v>125919</v>
          </cell>
          <cell r="L14">
            <v>8668</v>
          </cell>
          <cell r="P14">
            <v>698109</v>
          </cell>
        </row>
        <row r="15">
          <cell r="D15">
            <v>5148855</v>
          </cell>
          <cell r="E15">
            <v>95151</v>
          </cell>
          <cell r="F15">
            <v>398840</v>
          </cell>
          <cell r="G15">
            <v>1803466</v>
          </cell>
          <cell r="H15">
            <v>429590</v>
          </cell>
          <cell r="J15">
            <v>486</v>
          </cell>
          <cell r="K15">
            <v>101467</v>
          </cell>
          <cell r="P15">
            <v>479809</v>
          </cell>
        </row>
        <row r="16">
          <cell r="D16">
            <v>11199087</v>
          </cell>
          <cell r="E16">
            <v>182908</v>
          </cell>
          <cell r="F16">
            <v>868007</v>
          </cell>
          <cell r="G16">
            <v>3079968</v>
          </cell>
          <cell r="H16">
            <v>585994</v>
          </cell>
          <cell r="J16">
            <v>1402</v>
          </cell>
          <cell r="K16">
            <v>48774</v>
          </cell>
          <cell r="P16">
            <v>478429</v>
          </cell>
        </row>
        <row r="17">
          <cell r="D17">
            <v>5598659</v>
          </cell>
          <cell r="E17">
            <v>49748</v>
          </cell>
          <cell r="F17">
            <v>1062108</v>
          </cell>
          <cell r="G17">
            <v>2031329</v>
          </cell>
          <cell r="H17">
            <v>446801</v>
          </cell>
          <cell r="I17">
            <v>65001</v>
          </cell>
          <cell r="J17">
            <v>931</v>
          </cell>
          <cell r="K17">
            <v>95766</v>
          </cell>
          <cell r="P17">
            <v>356901</v>
          </cell>
        </row>
        <row r="18">
          <cell r="D18">
            <v>7063973</v>
          </cell>
          <cell r="E18">
            <v>105587</v>
          </cell>
          <cell r="F18">
            <v>791542</v>
          </cell>
          <cell r="G18">
            <v>2177942</v>
          </cell>
          <cell r="H18">
            <v>197623</v>
          </cell>
          <cell r="K18">
            <v>57347</v>
          </cell>
          <cell r="P18">
            <v>635553</v>
          </cell>
        </row>
        <row r="19">
          <cell r="D19">
            <v>6334211</v>
          </cell>
          <cell r="E19">
            <v>116323</v>
          </cell>
          <cell r="F19">
            <v>1801509</v>
          </cell>
          <cell r="G19">
            <v>1418649</v>
          </cell>
          <cell r="H19">
            <v>446616</v>
          </cell>
          <cell r="J19">
            <v>1990</v>
          </cell>
          <cell r="K19">
            <v>19446</v>
          </cell>
          <cell r="L19">
            <v>600</v>
          </cell>
          <cell r="P19">
            <v>167080</v>
          </cell>
        </row>
        <row r="20">
          <cell r="D20">
            <v>5792782</v>
          </cell>
          <cell r="E20">
            <v>104173</v>
          </cell>
          <cell r="F20">
            <v>2400392</v>
          </cell>
          <cell r="G20">
            <v>1208474</v>
          </cell>
          <cell r="H20">
            <v>129362</v>
          </cell>
          <cell r="K20">
            <v>5953</v>
          </cell>
          <cell r="P20">
            <v>264164</v>
          </cell>
        </row>
        <row r="21">
          <cell r="D21">
            <v>12543889</v>
          </cell>
          <cell r="E21">
            <v>445600</v>
          </cell>
          <cell r="F21">
            <v>1171360</v>
          </cell>
          <cell r="G21">
            <v>1493370</v>
          </cell>
          <cell r="H21">
            <v>460542</v>
          </cell>
          <cell r="J21">
            <v>260</v>
          </cell>
          <cell r="K21">
            <v>57666</v>
          </cell>
          <cell r="P21">
            <v>554264</v>
          </cell>
        </row>
        <row r="22">
          <cell r="D22">
            <v>298006</v>
          </cell>
          <cell r="E22">
            <v>12102</v>
          </cell>
          <cell r="F22">
            <v>65747</v>
          </cell>
          <cell r="G22">
            <v>433902</v>
          </cell>
          <cell r="H22">
            <v>100644</v>
          </cell>
          <cell r="P22">
            <v>55711</v>
          </cell>
        </row>
        <row r="23">
          <cell r="D23">
            <v>6986236</v>
          </cell>
          <cell r="E23">
            <v>119374</v>
          </cell>
          <cell r="F23">
            <v>1421925</v>
          </cell>
          <cell r="G23">
            <v>1317283</v>
          </cell>
          <cell r="H23">
            <v>349604</v>
          </cell>
          <cell r="K23">
            <v>42049</v>
          </cell>
          <cell r="P23">
            <v>549183</v>
          </cell>
        </row>
        <row r="24">
          <cell r="D24">
            <v>11315753</v>
          </cell>
          <cell r="E24">
            <v>244412</v>
          </cell>
          <cell r="F24">
            <v>599039</v>
          </cell>
          <cell r="G24">
            <v>2399703</v>
          </cell>
          <cell r="H24">
            <v>503201</v>
          </cell>
          <cell r="J24">
            <v>1032</v>
          </cell>
          <cell r="K24">
            <v>68738</v>
          </cell>
          <cell r="L24">
            <v>5800</v>
          </cell>
          <cell r="P24">
            <v>212757</v>
          </cell>
        </row>
        <row r="25">
          <cell r="D25">
            <v>1700466</v>
          </cell>
          <cell r="E25">
            <v>35160</v>
          </cell>
          <cell r="F25">
            <v>194003</v>
          </cell>
          <cell r="G25">
            <v>434069</v>
          </cell>
          <cell r="H25">
            <v>199937</v>
          </cell>
          <cell r="J25">
            <v>985</v>
          </cell>
          <cell r="K25">
            <v>115740</v>
          </cell>
          <cell r="P25">
            <v>63053</v>
          </cell>
        </row>
        <row r="26">
          <cell r="D26">
            <v>6674148</v>
          </cell>
          <cell r="E26">
            <v>135896</v>
          </cell>
          <cell r="F26">
            <v>464087</v>
          </cell>
          <cell r="G26">
            <v>2060286</v>
          </cell>
          <cell r="H26">
            <v>357005</v>
          </cell>
          <cell r="J26">
            <v>243</v>
          </cell>
          <cell r="K26">
            <v>8415</v>
          </cell>
          <cell r="P26">
            <v>369788</v>
          </cell>
        </row>
        <row r="27">
          <cell r="D27">
            <v>15854336</v>
          </cell>
          <cell r="E27">
            <v>133516</v>
          </cell>
          <cell r="F27">
            <v>554122</v>
          </cell>
          <cell r="G27">
            <v>1576882</v>
          </cell>
          <cell r="H27">
            <v>726873</v>
          </cell>
          <cell r="J27">
            <v>314</v>
          </cell>
          <cell r="K27">
            <v>32978</v>
          </cell>
          <cell r="L27">
            <v>19754</v>
          </cell>
          <cell r="N27">
            <v>985</v>
          </cell>
          <cell r="P27">
            <v>564120</v>
          </cell>
        </row>
      </sheetData>
      <sheetData sheetId="2">
        <row r="11">
          <cell r="P11">
            <v>100717</v>
          </cell>
        </row>
        <row r="23">
          <cell r="P23">
            <v>9790</v>
          </cell>
        </row>
        <row r="24">
          <cell r="H24">
            <v>4710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abSelected="1" workbookViewId="0">
      <selection activeCell="I10" sqref="I10"/>
    </sheetView>
  </sheetViews>
  <sheetFormatPr defaultRowHeight="15" x14ac:dyDescent="0.25"/>
  <cols>
    <col min="1" max="1" width="4.140625" customWidth="1"/>
    <col min="2" max="2" width="21.140625" customWidth="1"/>
    <col min="3" max="3" width="20.140625" customWidth="1"/>
    <col min="4" max="4" width="21.140625" customWidth="1"/>
    <col min="5" max="5" width="22.140625" customWidth="1"/>
    <col min="6" max="6" width="22.7109375" customWidth="1"/>
    <col min="7" max="7" width="25.140625" customWidth="1"/>
    <col min="8" max="8" width="21.5703125" customWidth="1"/>
    <col min="9" max="11" width="18.7109375" customWidth="1"/>
    <col min="12" max="12" width="18.28515625" customWidth="1"/>
    <col min="13" max="13" width="16.5703125" customWidth="1"/>
    <col min="14" max="14" width="15.7109375" customWidth="1"/>
    <col min="15" max="15" width="15.28515625" customWidth="1"/>
    <col min="16" max="16" width="14.7109375" customWidth="1"/>
    <col min="17" max="17" width="16.140625" customWidth="1"/>
  </cols>
  <sheetData>
    <row r="1" spans="1:17" ht="79.5" customHeight="1" x14ac:dyDescent="0.25">
      <c r="A1" s="5" t="s">
        <v>42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7" ht="143.25" x14ac:dyDescent="0.25">
      <c r="A2" s="4"/>
      <c r="B2" s="1" t="s">
        <v>0</v>
      </c>
      <c r="C2" s="2" t="s">
        <v>1</v>
      </c>
      <c r="D2" s="2" t="s">
        <v>6</v>
      </c>
      <c r="E2" s="2" t="s">
        <v>5</v>
      </c>
      <c r="F2" s="3" t="s">
        <v>4</v>
      </c>
      <c r="G2" s="2" t="s">
        <v>2</v>
      </c>
      <c r="H2" s="2" t="s">
        <v>3</v>
      </c>
      <c r="I2" s="7" t="s">
        <v>35</v>
      </c>
      <c r="J2" s="7" t="s">
        <v>36</v>
      </c>
      <c r="K2" s="7" t="s">
        <v>37</v>
      </c>
      <c r="L2" s="7" t="s">
        <v>38</v>
      </c>
      <c r="M2" s="7" t="s">
        <v>39</v>
      </c>
      <c r="N2" s="7" t="s">
        <v>40</v>
      </c>
      <c r="O2" s="8" t="s">
        <v>41</v>
      </c>
      <c r="P2" s="2" t="s">
        <v>8</v>
      </c>
      <c r="Q2" s="7" t="s">
        <v>7</v>
      </c>
    </row>
    <row r="3" spans="1:17" x14ac:dyDescent="0.25">
      <c r="A3" s="6">
        <v>1</v>
      </c>
      <c r="B3" s="9" t="s">
        <v>9</v>
      </c>
      <c r="C3" s="10">
        <f>SUM(D3:Q3)</f>
        <v>20746477</v>
      </c>
      <c r="D3" s="11">
        <f>'[1]2024-січень 2025'!D3+'[1]уточнено підп-вами'!D3</f>
        <v>12176081</v>
      </c>
      <c r="E3" s="11">
        <f>'[1]2024-січень 2025'!E3+'[1]уточнено підп-вами'!E3</f>
        <v>29109</v>
      </c>
      <c r="F3" s="11">
        <f>'[1]2024-січень 2025'!F3+'[1]уточнено підп-вами'!F3</f>
        <v>2173742</v>
      </c>
      <c r="G3" s="11">
        <f>'[1]2024-січень 2025'!G3+'[1]уточнено підп-вами'!G3</f>
        <v>4560018</v>
      </c>
      <c r="H3" s="11">
        <f>'[1]2024-січень 2025'!H3+'[1]уточнено підп-вами'!H3</f>
        <v>1217598</v>
      </c>
      <c r="I3" s="11">
        <f>'[1]2024-січень 2025'!I3+'[1]уточнено підп-вами'!I3</f>
        <v>0</v>
      </c>
      <c r="J3" s="11">
        <f>'[1]2024-січень 2025'!J3+'[1]уточнено підп-вами'!J3</f>
        <v>2456</v>
      </c>
      <c r="K3" s="11">
        <f>'[1]2024-січень 2025'!K3+'[1]уточнено підп-вами'!K3</f>
        <v>69591</v>
      </c>
      <c r="L3" s="11">
        <f>'[1]2024-січень 2025'!L3+'[1]уточнено підп-вами'!L3</f>
        <v>0</v>
      </c>
      <c r="M3" s="11">
        <f>'[1]2024-січень 2025'!M3+'[1]уточнено підп-вами'!M3</f>
        <v>0</v>
      </c>
      <c r="N3" s="11">
        <f>'[1]2024-січень 2025'!N3+'[1]уточнено підп-вами'!N3</f>
        <v>0</v>
      </c>
      <c r="O3" s="11">
        <f>'[1]2024-січень 2025'!O3+'[1]уточнено підп-вами'!O3</f>
        <v>0</v>
      </c>
      <c r="P3" s="11">
        <f>'[1]2024-січень 2025'!P3+'[1]уточнено підп-вами'!P3</f>
        <v>517882</v>
      </c>
      <c r="Q3" s="11">
        <f>'[1]2024-січень 2025'!Q3+'[1]уточнено підп-вами'!Q3</f>
        <v>0</v>
      </c>
    </row>
    <row r="4" spans="1:17" x14ac:dyDescent="0.25">
      <c r="A4" s="6">
        <v>2</v>
      </c>
      <c r="B4" s="9" t="s">
        <v>10</v>
      </c>
      <c r="C4" s="10">
        <f t="shared" ref="C4:C27" si="0">SUM(D4:Q4)</f>
        <v>7557162</v>
      </c>
      <c r="D4" s="11">
        <f>'[1]2024-січень 2025'!D4+'[1]уточнено підп-вами'!D4</f>
        <v>5128413</v>
      </c>
      <c r="E4" s="11">
        <f>'[1]2024-січень 2025'!E4+'[1]уточнено підп-вами'!E4</f>
        <v>41412</v>
      </c>
      <c r="F4" s="11">
        <f>'[1]2024-січень 2025'!F4+'[1]уточнено підп-вами'!F4</f>
        <v>546997</v>
      </c>
      <c r="G4" s="11">
        <f>'[1]2024-січень 2025'!G4+'[1]уточнено підп-вами'!G4</f>
        <v>1422012</v>
      </c>
      <c r="H4" s="11">
        <f>'[1]2024-січень 2025'!H4+'[1]уточнено підп-вами'!H4</f>
        <v>153121</v>
      </c>
      <c r="I4" s="11">
        <f>'[1]2024-січень 2025'!I4+'[1]уточнено підп-вами'!I4</f>
        <v>0</v>
      </c>
      <c r="J4" s="11">
        <f>'[1]2024-січень 2025'!J4+'[1]уточнено підп-вами'!J4</f>
        <v>469</v>
      </c>
      <c r="K4" s="11">
        <f>'[1]2024-січень 2025'!K4+'[1]уточнено підп-вами'!K4</f>
        <v>58470</v>
      </c>
      <c r="L4" s="11">
        <f>'[1]2024-січень 2025'!L4+'[1]уточнено підп-вами'!L4</f>
        <v>33890</v>
      </c>
      <c r="M4" s="11">
        <f>'[1]2024-січень 2025'!M4+'[1]уточнено підп-вами'!M4</f>
        <v>0</v>
      </c>
      <c r="N4" s="11">
        <f>'[1]2024-січень 2025'!N4+'[1]уточнено підп-вами'!N4</f>
        <v>0</v>
      </c>
      <c r="O4" s="11">
        <f>'[1]2024-січень 2025'!O4+'[1]уточнено підп-вами'!O4</f>
        <v>64</v>
      </c>
      <c r="P4" s="11">
        <f>'[1]2024-січень 2025'!P4+'[1]уточнено підп-вами'!P4</f>
        <v>172314</v>
      </c>
      <c r="Q4" s="11">
        <f>'[1]2024-січень 2025'!Q4+'[1]уточнено підп-вами'!Q4</f>
        <v>0</v>
      </c>
    </row>
    <row r="5" spans="1:17" x14ac:dyDescent="0.25">
      <c r="A5" s="6">
        <v>3</v>
      </c>
      <c r="B5" s="9" t="s">
        <v>11</v>
      </c>
      <c r="C5" s="10">
        <f t="shared" si="0"/>
        <v>25480307</v>
      </c>
      <c r="D5" s="11">
        <f>'[1]2024-січень 2025'!D5+'[1]уточнено підп-вами'!D5</f>
        <v>17255792</v>
      </c>
      <c r="E5" s="11">
        <f>'[1]2024-січень 2025'!E5+'[1]уточнено підп-вами'!E5</f>
        <v>266109</v>
      </c>
      <c r="F5" s="11">
        <f>'[1]2024-січень 2025'!F5+'[1]уточнено підп-вами'!F5</f>
        <v>1141502</v>
      </c>
      <c r="G5" s="11">
        <f>'[1]2024-січень 2025'!G5+'[1]уточнено підп-вами'!G5</f>
        <v>3575912</v>
      </c>
      <c r="H5" s="11">
        <f>'[1]2024-січень 2025'!H5+'[1]уточнено підп-вами'!H5</f>
        <v>2080616</v>
      </c>
      <c r="I5" s="11">
        <f>'[1]2024-січень 2025'!I5+'[1]уточнено підп-вами'!I5</f>
        <v>0</v>
      </c>
      <c r="J5" s="11">
        <f>'[1]2024-січень 2025'!J5+'[1]уточнено підп-вами'!J5</f>
        <v>1644</v>
      </c>
      <c r="K5" s="11">
        <f>'[1]2024-січень 2025'!K5+'[1]уточнено підп-вами'!K5</f>
        <v>46475</v>
      </c>
      <c r="L5" s="11">
        <f>'[1]2024-січень 2025'!L5+'[1]уточнено підп-вами'!L5</f>
        <v>0</v>
      </c>
      <c r="M5" s="11">
        <f>'[1]2024-січень 2025'!M5+'[1]уточнено підп-вами'!M5</f>
        <v>0</v>
      </c>
      <c r="N5" s="11">
        <f>'[1]2024-січень 2025'!N5+'[1]уточнено підп-вами'!N5</f>
        <v>2924</v>
      </c>
      <c r="O5" s="11">
        <f>'[1]2024-січень 2025'!O5+'[1]уточнено підп-вами'!O5</f>
        <v>0</v>
      </c>
      <c r="P5" s="11">
        <f>'[1]2024-січень 2025'!P5+'[1]уточнено підп-вами'!P5</f>
        <v>1109333</v>
      </c>
      <c r="Q5" s="11">
        <f>'[1]2024-січень 2025'!Q5+'[1]уточнено підп-вами'!Q5</f>
        <v>0</v>
      </c>
    </row>
    <row r="6" spans="1:17" x14ac:dyDescent="0.25">
      <c r="A6" s="6">
        <v>4</v>
      </c>
      <c r="B6" s="9" t="s">
        <v>12</v>
      </c>
      <c r="C6" s="10">
        <f t="shared" si="0"/>
        <v>3207659</v>
      </c>
      <c r="D6" s="11">
        <f>'[1]2024-січень 2025'!D6+'[1]уточнено підп-вами'!D6</f>
        <v>2566959</v>
      </c>
      <c r="E6" s="11">
        <f>'[1]2024-січень 2025'!E6+'[1]уточнено підп-вами'!E6</f>
        <v>17590</v>
      </c>
      <c r="F6" s="11">
        <f>'[1]2024-січень 2025'!F6+'[1]уточнено підп-вами'!F6</f>
        <v>112724</v>
      </c>
      <c r="G6" s="11">
        <f>'[1]2024-січень 2025'!G6+'[1]уточнено підп-вами'!G6</f>
        <v>306024</v>
      </c>
      <c r="H6" s="11">
        <f>'[1]2024-січень 2025'!H6+'[1]уточнено підп-вами'!H6</f>
        <v>158057</v>
      </c>
      <c r="I6" s="11">
        <f>'[1]2024-січень 2025'!I6+'[1]уточнено підп-вами'!I6</f>
        <v>0</v>
      </c>
      <c r="J6" s="11">
        <f>'[1]2024-січень 2025'!J6+'[1]уточнено підп-вами'!J6</f>
        <v>290</v>
      </c>
      <c r="K6" s="11">
        <f>'[1]2024-січень 2025'!K6+'[1]уточнено підп-вами'!K6</f>
        <v>299</v>
      </c>
      <c r="L6" s="11">
        <f>'[1]2024-січень 2025'!L6+'[1]уточнено підп-вами'!L6</f>
        <v>0</v>
      </c>
      <c r="M6" s="11">
        <f>'[1]2024-січень 2025'!M6+'[1]уточнено підп-вами'!M6</f>
        <v>0</v>
      </c>
      <c r="N6" s="11">
        <f>'[1]2024-січень 2025'!N6+'[1]уточнено підп-вами'!N6</f>
        <v>0</v>
      </c>
      <c r="O6" s="11">
        <f>'[1]2024-січень 2025'!O6+'[1]уточнено підп-вами'!O6</f>
        <v>0</v>
      </c>
      <c r="P6" s="11">
        <f>'[1]2024-січень 2025'!P6+'[1]уточнено підп-вами'!P6</f>
        <v>45716</v>
      </c>
      <c r="Q6" s="11">
        <f>'[1]2024-січень 2025'!Q6+'[1]уточнено підп-вами'!Q6</f>
        <v>0</v>
      </c>
    </row>
    <row r="7" spans="1:17" x14ac:dyDescent="0.25">
      <c r="A7" s="6">
        <v>5</v>
      </c>
      <c r="B7" s="9" t="s">
        <v>13</v>
      </c>
      <c r="C7" s="10">
        <f t="shared" si="0"/>
        <v>26410781</v>
      </c>
      <c r="D7" s="11">
        <f>'[1]2024-січень 2025'!D7+'[1]уточнено підп-вами'!D7</f>
        <v>10222316</v>
      </c>
      <c r="E7" s="11">
        <f>'[1]2024-січень 2025'!E7+'[1]уточнено підп-вами'!E7</f>
        <v>69852</v>
      </c>
      <c r="F7" s="11">
        <f>'[1]2024-січень 2025'!F7+'[1]уточнено підп-вами'!F7</f>
        <v>1920602</v>
      </c>
      <c r="G7" s="11">
        <f>'[1]2024-січень 2025'!G7+'[1]уточнено підп-вами'!G7</f>
        <v>11356081</v>
      </c>
      <c r="H7" s="11">
        <f>'[1]2024-січень 2025'!H7+'[1]уточнено підп-вами'!H7</f>
        <v>832547</v>
      </c>
      <c r="I7" s="11">
        <f>'[1]2024-січень 2025'!I7+'[1]уточнено підп-вами'!I7</f>
        <v>0</v>
      </c>
      <c r="J7" s="11">
        <f>'[1]2024-січень 2025'!J7+'[1]уточнено підп-вами'!J7</f>
        <v>4669</v>
      </c>
      <c r="K7" s="11">
        <f>'[1]2024-січень 2025'!K7+'[1]уточнено підп-вами'!K7</f>
        <v>327038</v>
      </c>
      <c r="L7" s="11">
        <f>'[1]2024-січень 2025'!L7+'[1]уточнено підп-вами'!L7</f>
        <v>60357</v>
      </c>
      <c r="M7" s="11">
        <f>'[1]2024-січень 2025'!M7+'[1]уточнено підп-вами'!M7</f>
        <v>16908</v>
      </c>
      <c r="N7" s="11">
        <f>'[1]2024-січень 2025'!N7+'[1]уточнено підп-вами'!N7</f>
        <v>0</v>
      </c>
      <c r="O7" s="11">
        <f>'[1]2024-січень 2025'!O7+'[1]уточнено підп-вами'!O7</f>
        <v>0</v>
      </c>
      <c r="P7" s="11">
        <f>'[1]2024-січень 2025'!P7+'[1]уточнено підп-вами'!P7</f>
        <v>1600411</v>
      </c>
      <c r="Q7" s="11">
        <f>'[1]2024-січень 2025'!Q7+'[1]уточнено підп-вами'!Q7</f>
        <v>0</v>
      </c>
    </row>
    <row r="8" spans="1:17" x14ac:dyDescent="0.25">
      <c r="A8" s="6">
        <v>6</v>
      </c>
      <c r="B8" s="9" t="s">
        <v>14</v>
      </c>
      <c r="C8" s="10">
        <f t="shared" si="0"/>
        <v>11619096</v>
      </c>
      <c r="D8" s="11">
        <f>'[1]2024-січень 2025'!D8+'[1]уточнено підп-вами'!D8</f>
        <v>9807421</v>
      </c>
      <c r="E8" s="11">
        <f>'[1]2024-січень 2025'!E8+'[1]уточнено підп-вами'!E8</f>
        <v>19383</v>
      </c>
      <c r="F8" s="11">
        <f>'[1]2024-січень 2025'!F8+'[1]уточнено підп-вами'!F8</f>
        <v>305860</v>
      </c>
      <c r="G8" s="11">
        <f>'[1]2024-січень 2025'!G8+'[1]уточнено підп-вами'!G8</f>
        <v>1239887</v>
      </c>
      <c r="H8" s="11">
        <f>'[1]2024-січень 2025'!H8+'[1]уточнено підп-вами'!H8</f>
        <v>83907</v>
      </c>
      <c r="I8" s="11">
        <f>'[1]2024-січень 2025'!I8+'[1]уточнено підп-вами'!I8</f>
        <v>0</v>
      </c>
      <c r="J8" s="11">
        <f>'[1]2024-січень 2025'!J8+'[1]уточнено підп-вами'!J8</f>
        <v>0</v>
      </c>
      <c r="K8" s="11">
        <f>'[1]2024-січень 2025'!K8+'[1]уточнено підп-вами'!K8</f>
        <v>4146</v>
      </c>
      <c r="L8" s="11">
        <f>'[1]2024-січень 2025'!L8+'[1]уточнено підп-вами'!L8</f>
        <v>0</v>
      </c>
      <c r="M8" s="11">
        <f>'[1]2024-січень 2025'!M8+'[1]уточнено підп-вами'!M8</f>
        <v>0</v>
      </c>
      <c r="N8" s="11">
        <f>'[1]2024-січень 2025'!N8+'[1]уточнено підп-вами'!N8</f>
        <v>0</v>
      </c>
      <c r="O8" s="11">
        <f>'[1]2024-січень 2025'!O8+'[1]уточнено підп-вами'!O8</f>
        <v>0</v>
      </c>
      <c r="P8" s="11">
        <f>'[1]2024-січень 2025'!P8+'[1]уточнено підп-вами'!P8</f>
        <v>158492</v>
      </c>
      <c r="Q8" s="11">
        <f>'[1]2024-січень 2025'!Q8+'[1]уточнено підп-вами'!Q8</f>
        <v>0</v>
      </c>
    </row>
    <row r="9" spans="1:17" x14ac:dyDescent="0.25">
      <c r="A9" s="6">
        <v>7</v>
      </c>
      <c r="B9" s="9" t="s">
        <v>15</v>
      </c>
      <c r="C9" s="10">
        <f t="shared" si="0"/>
        <v>5585538</v>
      </c>
      <c r="D9" s="11">
        <f>'[1]2024-січень 2025'!D9+'[1]уточнено підп-вами'!D9</f>
        <v>3643519</v>
      </c>
      <c r="E9" s="11">
        <f>'[1]2024-січень 2025'!E9+'[1]уточнено підп-вами'!E9</f>
        <v>44411</v>
      </c>
      <c r="F9" s="11">
        <f>'[1]2024-січень 2025'!F9+'[1]уточнено підп-вами'!F9</f>
        <v>426559</v>
      </c>
      <c r="G9" s="11">
        <f>'[1]2024-січень 2025'!G9+'[1]уточнено підп-вами'!G9</f>
        <v>716612</v>
      </c>
      <c r="H9" s="11">
        <f>'[1]2024-січень 2025'!H9+'[1]уточнено підп-вами'!H9</f>
        <v>347800</v>
      </c>
      <c r="I9" s="11">
        <f>'[1]2024-січень 2025'!I9+'[1]уточнено підп-вами'!I9</f>
        <v>0</v>
      </c>
      <c r="J9" s="11">
        <f>'[1]2024-січень 2025'!J9+'[1]уточнено підп-вами'!J9</f>
        <v>2542</v>
      </c>
      <c r="K9" s="11">
        <f>'[1]2024-січень 2025'!K9+'[1]уточнено підп-вами'!K9</f>
        <v>41728</v>
      </c>
      <c r="L9" s="11">
        <f>'[1]2024-січень 2025'!L9+'[1]уточнено підп-вами'!L9</f>
        <v>9830</v>
      </c>
      <c r="M9" s="11">
        <f>'[1]2024-січень 2025'!M9+'[1]уточнено підп-вами'!M9</f>
        <v>0</v>
      </c>
      <c r="N9" s="11">
        <f>'[1]2024-січень 2025'!N9+'[1]уточнено підп-вами'!N9</f>
        <v>0</v>
      </c>
      <c r="O9" s="11">
        <f>'[1]2024-січень 2025'!O9+'[1]уточнено підп-вами'!O9</f>
        <v>0</v>
      </c>
      <c r="P9" s="11">
        <f>'[1]2024-січень 2025'!P9+'[1]уточнено підп-вами'!P9</f>
        <v>352537</v>
      </c>
      <c r="Q9" s="11">
        <f>'[1]2024-січень 2025'!Q9+'[1]уточнено підп-вами'!Q9</f>
        <v>0</v>
      </c>
    </row>
    <row r="10" spans="1:17" x14ac:dyDescent="0.25">
      <c r="A10" s="6">
        <v>8</v>
      </c>
      <c r="B10" s="9" t="s">
        <v>16</v>
      </c>
      <c r="C10" s="10">
        <f t="shared" si="0"/>
        <v>11029447</v>
      </c>
      <c r="D10" s="11">
        <f>'[1]2024-січень 2025'!D10+'[1]уточнено підп-вами'!D10</f>
        <v>8302982</v>
      </c>
      <c r="E10" s="11">
        <f>'[1]2024-січень 2025'!E10+'[1]уточнено підп-вами'!E10</f>
        <v>48512</v>
      </c>
      <c r="F10" s="11">
        <f>'[1]2024-січень 2025'!F10+'[1]уточнено підп-вами'!F10</f>
        <v>637468</v>
      </c>
      <c r="G10" s="11">
        <f>'[1]2024-січень 2025'!G10+'[1]уточнено підп-вами'!G10</f>
        <v>1520048</v>
      </c>
      <c r="H10" s="11">
        <f>'[1]2024-січень 2025'!H10+'[1]уточнено підп-вами'!H10</f>
        <v>197328</v>
      </c>
      <c r="I10" s="11">
        <f>'[1]2024-січень 2025'!I10+'[1]уточнено підп-вами'!I10</f>
        <v>0</v>
      </c>
      <c r="J10" s="11">
        <f>'[1]2024-січень 2025'!J10+'[1]уточнено підп-вами'!J10</f>
        <v>928</v>
      </c>
      <c r="K10" s="11">
        <f>'[1]2024-січень 2025'!K10+'[1]уточнено підп-вами'!K10</f>
        <v>90834</v>
      </c>
      <c r="L10" s="11">
        <f>'[1]2024-січень 2025'!L10+'[1]уточнено підп-вами'!L10</f>
        <v>0</v>
      </c>
      <c r="M10" s="11">
        <f>'[1]2024-січень 2025'!M10+'[1]уточнено підп-вами'!M10</f>
        <v>0</v>
      </c>
      <c r="N10" s="11">
        <f>'[1]2024-січень 2025'!N10+'[1]уточнено підп-вами'!N10</f>
        <v>0</v>
      </c>
      <c r="O10" s="11">
        <f>'[1]2024-січень 2025'!O10+'[1]уточнено підп-вами'!O10</f>
        <v>0</v>
      </c>
      <c r="P10" s="11">
        <f>'[1]2024-січень 2025'!P10+'[1]уточнено підп-вами'!P10</f>
        <v>231347</v>
      </c>
      <c r="Q10" s="11">
        <f>'[1]2024-січень 2025'!Q10+'[1]уточнено підп-вами'!Q10</f>
        <v>0</v>
      </c>
    </row>
    <row r="11" spans="1:17" x14ac:dyDescent="0.25">
      <c r="A11" s="6">
        <v>9</v>
      </c>
      <c r="B11" s="9" t="s">
        <v>17</v>
      </c>
      <c r="C11" s="10">
        <f t="shared" si="0"/>
        <v>13416500</v>
      </c>
      <c r="D11" s="11">
        <f>'[1]2024-січень 2025'!D11+'[1]уточнено підп-вами'!D11</f>
        <v>9760573</v>
      </c>
      <c r="E11" s="11">
        <f>'[1]2024-січень 2025'!E11+'[1]уточнено підп-вами'!E11</f>
        <v>222754</v>
      </c>
      <c r="F11" s="11">
        <f>'[1]2024-січень 2025'!F11+'[1]уточнено підп-вами'!F11</f>
        <v>372965</v>
      </c>
      <c r="G11" s="11">
        <f>'[1]2024-січень 2025'!G11+'[1]уточнено підп-вами'!G11</f>
        <v>2143828</v>
      </c>
      <c r="H11" s="11">
        <f>'[1]2024-січень 2025'!H11+'[1]уточнено підп-вами'!H11</f>
        <v>383628</v>
      </c>
      <c r="I11" s="11">
        <f>'[1]2024-січень 2025'!I11+'[1]уточнено підп-вами'!I11</f>
        <v>0</v>
      </c>
      <c r="J11" s="11">
        <f>'[1]2024-січень 2025'!J11+'[1]уточнено підп-вами'!J11</f>
        <v>1560</v>
      </c>
      <c r="K11" s="11">
        <f>'[1]2024-січень 2025'!K11+'[1]уточнено підп-вами'!K11</f>
        <v>50152</v>
      </c>
      <c r="L11" s="11">
        <f>'[1]2024-січень 2025'!L11+'[1]уточнено підп-вами'!L11</f>
        <v>0</v>
      </c>
      <c r="M11" s="11">
        <f>'[1]2024-січень 2025'!M11+'[1]уточнено підп-вами'!M11</f>
        <v>0</v>
      </c>
      <c r="N11" s="11">
        <f>'[1]2024-січень 2025'!N11+'[1]уточнено підп-вами'!N11</f>
        <v>0</v>
      </c>
      <c r="O11" s="11">
        <f>'[1]2024-січень 2025'!O11+'[1]уточнено підп-вами'!O11</f>
        <v>0</v>
      </c>
      <c r="P11" s="11">
        <f>'[1]2024-січень 2025'!P11+'[1]уточнено підп-вами'!P11</f>
        <v>481040</v>
      </c>
      <c r="Q11" s="11">
        <f>'[1]2024-січень 2025'!Q11+'[1]уточнено підп-вами'!Q11</f>
        <v>0</v>
      </c>
    </row>
    <row r="12" spans="1:17" x14ac:dyDescent="0.25">
      <c r="A12" s="6">
        <v>10</v>
      </c>
      <c r="B12" s="9" t="s">
        <v>18</v>
      </c>
      <c r="C12" s="10">
        <f t="shared" si="0"/>
        <v>9141624</v>
      </c>
      <c r="D12" s="11">
        <f>'[1]2024-січень 2025'!D12+'[1]уточнено підп-вами'!D12</f>
        <v>6808071</v>
      </c>
      <c r="E12" s="11">
        <f>'[1]2024-січень 2025'!E12+'[1]уточнено підп-вами'!E12</f>
        <v>172483</v>
      </c>
      <c r="F12" s="11">
        <f>'[1]2024-січень 2025'!F12+'[1]уточнено підп-вами'!F12</f>
        <v>355733</v>
      </c>
      <c r="G12" s="11">
        <f>'[1]2024-січень 2025'!G12+'[1]уточнено підп-вами'!G12</f>
        <v>932766</v>
      </c>
      <c r="H12" s="11">
        <f>'[1]2024-січень 2025'!H12+'[1]уточнено підп-вами'!H12</f>
        <v>336121</v>
      </c>
      <c r="I12" s="11">
        <f>'[1]2024-січень 2025'!I12+'[1]уточнено підп-вами'!I12</f>
        <v>0</v>
      </c>
      <c r="J12" s="11">
        <f>'[1]2024-січень 2025'!J12+'[1]уточнено підп-вами'!J12</f>
        <v>27734</v>
      </c>
      <c r="K12" s="11">
        <f>'[1]2024-січень 2025'!K12+'[1]уточнено підп-вами'!K12</f>
        <v>35503</v>
      </c>
      <c r="L12" s="11">
        <f>'[1]2024-січень 2025'!L12+'[1]уточнено підп-вами'!L12</f>
        <v>0</v>
      </c>
      <c r="M12" s="11">
        <f>'[1]2024-січень 2025'!M12+'[1]уточнено підп-вами'!M12</f>
        <v>0</v>
      </c>
      <c r="N12" s="11">
        <f>'[1]2024-січень 2025'!N12+'[1]уточнено підп-вами'!N12</f>
        <v>0</v>
      </c>
      <c r="O12" s="11">
        <f>'[1]2024-січень 2025'!O12+'[1]уточнено підп-вами'!O12</f>
        <v>0</v>
      </c>
      <c r="P12" s="11">
        <f>'[1]2024-січень 2025'!P12+'[1]уточнено підп-вами'!P12</f>
        <v>473138</v>
      </c>
      <c r="Q12" s="11">
        <f>'[1]2024-січень 2025'!Q12+'[1]уточнено підп-вами'!Q12</f>
        <v>75</v>
      </c>
    </row>
    <row r="13" spans="1:17" x14ac:dyDescent="0.25">
      <c r="A13" s="6">
        <v>11</v>
      </c>
      <c r="B13" s="9" t="s">
        <v>19</v>
      </c>
      <c r="C13" s="10">
        <f t="shared" si="0"/>
        <v>0</v>
      </c>
      <c r="D13" s="11">
        <f>'[1]2024-січень 2025'!D13+'[1]уточнено підп-вами'!D13</f>
        <v>0</v>
      </c>
      <c r="E13" s="11">
        <f>'[1]2024-січень 2025'!E13+'[1]уточнено підп-вами'!E13</f>
        <v>0</v>
      </c>
      <c r="F13" s="11">
        <f>'[1]2024-січень 2025'!F13+'[1]уточнено підп-вами'!F13</f>
        <v>0</v>
      </c>
      <c r="G13" s="11">
        <f>'[1]2024-січень 2025'!G13+'[1]уточнено підп-вами'!G13</f>
        <v>0</v>
      </c>
      <c r="H13" s="11">
        <f>'[1]2024-січень 2025'!H13+'[1]уточнено підп-вами'!H13</f>
        <v>0</v>
      </c>
      <c r="I13" s="11">
        <f>'[1]2024-січень 2025'!I13+'[1]уточнено підп-вами'!I13</f>
        <v>0</v>
      </c>
      <c r="J13" s="11">
        <f>'[1]2024-січень 2025'!J13+'[1]уточнено підп-вами'!J13</f>
        <v>0</v>
      </c>
      <c r="K13" s="11">
        <f>'[1]2024-січень 2025'!K13+'[1]уточнено підп-вами'!K13</f>
        <v>0</v>
      </c>
      <c r="L13" s="11">
        <f>'[1]2024-січень 2025'!L13+'[1]уточнено підп-вами'!L13</f>
        <v>0</v>
      </c>
      <c r="M13" s="11">
        <f>'[1]2024-січень 2025'!M13+'[1]уточнено підп-вами'!M13</f>
        <v>0</v>
      </c>
      <c r="N13" s="11">
        <f>'[1]2024-січень 2025'!N13+'[1]уточнено підп-вами'!N13</f>
        <v>0</v>
      </c>
      <c r="O13" s="11">
        <f>'[1]2024-січень 2025'!O13+'[1]уточнено підп-вами'!O13</f>
        <v>0</v>
      </c>
      <c r="P13" s="11">
        <f>'[1]2024-січень 2025'!P13+'[1]уточнено підп-вами'!P13</f>
        <v>0</v>
      </c>
      <c r="Q13" s="11">
        <f>'[1]2024-січень 2025'!Q13+'[1]уточнено підп-вами'!Q13</f>
        <v>0</v>
      </c>
    </row>
    <row r="14" spans="1:17" x14ac:dyDescent="0.25">
      <c r="A14" s="6">
        <v>12</v>
      </c>
      <c r="B14" s="9" t="s">
        <v>20</v>
      </c>
      <c r="C14" s="10">
        <f t="shared" si="0"/>
        <v>24895795</v>
      </c>
      <c r="D14" s="11">
        <f>'[1]2024-січень 2025'!D14+'[1]уточнено підп-вами'!D14</f>
        <v>16095582</v>
      </c>
      <c r="E14" s="11">
        <f>'[1]2024-січень 2025'!E14+'[1]уточнено підп-вами'!E14</f>
        <v>219946</v>
      </c>
      <c r="F14" s="11">
        <f>'[1]2024-січень 2025'!F14+'[1]уточнено підп-вами'!F14</f>
        <v>1584925</v>
      </c>
      <c r="G14" s="11">
        <f>'[1]2024-січень 2025'!G14+'[1]уточнено підп-вами'!G14</f>
        <v>5482532</v>
      </c>
      <c r="H14" s="11">
        <f>'[1]2024-січень 2025'!H14+'[1]уточнено підп-вами'!H14</f>
        <v>676942</v>
      </c>
      <c r="I14" s="11">
        <f>'[1]2024-січень 2025'!I14+'[1]уточнено підп-вами'!I14</f>
        <v>0</v>
      </c>
      <c r="J14" s="11">
        <f>'[1]2024-січень 2025'!J14+'[1]уточнено підп-вами'!J14</f>
        <v>3172</v>
      </c>
      <c r="K14" s="11">
        <f>'[1]2024-січень 2025'!K14+'[1]уточнено підп-вами'!K14</f>
        <v>125919</v>
      </c>
      <c r="L14" s="11">
        <f>'[1]2024-січень 2025'!L14+'[1]уточнено підп-вами'!L14</f>
        <v>8668</v>
      </c>
      <c r="M14" s="11">
        <f>'[1]2024-січень 2025'!M14+'[1]уточнено підп-вами'!M14</f>
        <v>0</v>
      </c>
      <c r="N14" s="11">
        <f>'[1]2024-січень 2025'!N14+'[1]уточнено підп-вами'!N14</f>
        <v>0</v>
      </c>
      <c r="O14" s="11">
        <f>'[1]2024-січень 2025'!O14+'[1]уточнено підп-вами'!O14</f>
        <v>0</v>
      </c>
      <c r="P14" s="11">
        <f>'[1]2024-січень 2025'!P14+'[1]уточнено підп-вами'!P14</f>
        <v>698109</v>
      </c>
      <c r="Q14" s="11">
        <f>'[1]2024-січень 2025'!Q14+'[1]уточнено підп-вами'!Q14</f>
        <v>0</v>
      </c>
    </row>
    <row r="15" spans="1:17" x14ac:dyDescent="0.25">
      <c r="A15" s="6">
        <v>13</v>
      </c>
      <c r="B15" s="9" t="s">
        <v>21</v>
      </c>
      <c r="C15" s="10">
        <f t="shared" si="0"/>
        <v>8457664</v>
      </c>
      <c r="D15" s="11">
        <f>'[1]2024-січень 2025'!D15+'[1]уточнено підп-вами'!D15</f>
        <v>5148855</v>
      </c>
      <c r="E15" s="11">
        <f>'[1]2024-січень 2025'!E15+'[1]уточнено підп-вами'!E15</f>
        <v>95151</v>
      </c>
      <c r="F15" s="11">
        <f>'[1]2024-січень 2025'!F15+'[1]уточнено підп-вами'!F15</f>
        <v>398840</v>
      </c>
      <c r="G15" s="11">
        <f>'[1]2024-січень 2025'!G15+'[1]уточнено підп-вами'!G15</f>
        <v>1803466</v>
      </c>
      <c r="H15" s="11">
        <f>'[1]2024-січень 2025'!H15+'[1]уточнено підп-вами'!H15</f>
        <v>429590</v>
      </c>
      <c r="I15" s="11">
        <f>'[1]2024-січень 2025'!I15+'[1]уточнено підп-вами'!I15</f>
        <v>0</v>
      </c>
      <c r="J15" s="11">
        <f>'[1]2024-січень 2025'!J15+'[1]уточнено підп-вами'!J15</f>
        <v>486</v>
      </c>
      <c r="K15" s="11">
        <f>'[1]2024-січень 2025'!K15+'[1]уточнено підп-вами'!K15</f>
        <v>101467</v>
      </c>
      <c r="L15" s="11">
        <f>'[1]2024-січень 2025'!L15+'[1]уточнено підп-вами'!L15</f>
        <v>0</v>
      </c>
      <c r="M15" s="11">
        <f>'[1]2024-січень 2025'!M15+'[1]уточнено підп-вами'!M15</f>
        <v>0</v>
      </c>
      <c r="N15" s="11">
        <f>'[1]2024-січень 2025'!N15+'[1]уточнено підп-вами'!N15</f>
        <v>0</v>
      </c>
      <c r="O15" s="11">
        <f>'[1]2024-січень 2025'!O15+'[1]уточнено підп-вами'!O15</f>
        <v>0</v>
      </c>
      <c r="P15" s="11">
        <f>'[1]2024-січень 2025'!P15+'[1]уточнено підп-вами'!P15</f>
        <v>479809</v>
      </c>
      <c r="Q15" s="11">
        <f>'[1]2024-січень 2025'!Q15+'[1]уточнено підп-вами'!Q15</f>
        <v>0</v>
      </c>
    </row>
    <row r="16" spans="1:17" x14ac:dyDescent="0.25">
      <c r="A16" s="6">
        <v>14</v>
      </c>
      <c r="B16" s="9" t="s">
        <v>22</v>
      </c>
      <c r="C16" s="10">
        <f t="shared" si="0"/>
        <v>16444569</v>
      </c>
      <c r="D16" s="11">
        <f>'[1]2024-січень 2025'!D16+'[1]уточнено підп-вами'!D16</f>
        <v>11199087</v>
      </c>
      <c r="E16" s="11">
        <f>'[1]2024-січень 2025'!E16+'[1]уточнено підп-вами'!E16</f>
        <v>182908</v>
      </c>
      <c r="F16" s="11">
        <f>'[1]2024-січень 2025'!F16+'[1]уточнено підп-вами'!F16</f>
        <v>868007</v>
      </c>
      <c r="G16" s="11">
        <f>'[1]2024-січень 2025'!G16+'[1]уточнено підп-вами'!G16</f>
        <v>3079968</v>
      </c>
      <c r="H16" s="11">
        <f>'[1]2024-січень 2025'!H16+'[1]уточнено підп-вами'!H16</f>
        <v>585994</v>
      </c>
      <c r="I16" s="11">
        <f>'[1]2024-січень 2025'!I16+'[1]уточнено підп-вами'!I16</f>
        <v>0</v>
      </c>
      <c r="J16" s="11">
        <f>'[1]2024-січень 2025'!J16+'[1]уточнено підп-вами'!J16</f>
        <v>1402</v>
      </c>
      <c r="K16" s="11">
        <f>'[1]2024-січень 2025'!K16+'[1]уточнено підп-вами'!K16</f>
        <v>48774</v>
      </c>
      <c r="L16" s="11">
        <f>'[1]2024-січень 2025'!L16+'[1]уточнено підп-вами'!L16</f>
        <v>0</v>
      </c>
      <c r="M16" s="11">
        <f>'[1]2024-січень 2025'!M16+'[1]уточнено підп-вами'!M16</f>
        <v>0</v>
      </c>
      <c r="N16" s="11">
        <f>'[1]2024-січень 2025'!N16+'[1]уточнено підп-вами'!N16</f>
        <v>0</v>
      </c>
      <c r="O16" s="11">
        <f>'[1]2024-січень 2025'!O16+'[1]уточнено підп-вами'!O16</f>
        <v>0</v>
      </c>
      <c r="P16" s="11">
        <f>'[1]2024-січень 2025'!P16+'[1]уточнено підп-вами'!P16</f>
        <v>478429</v>
      </c>
      <c r="Q16" s="11">
        <f>'[1]2024-січень 2025'!Q16+'[1]уточнено підп-вами'!Q16</f>
        <v>0</v>
      </c>
    </row>
    <row r="17" spans="1:17" x14ac:dyDescent="0.25">
      <c r="A17" s="6">
        <v>15</v>
      </c>
      <c r="B17" s="9" t="s">
        <v>23</v>
      </c>
      <c r="C17" s="10">
        <f t="shared" si="0"/>
        <v>9707244</v>
      </c>
      <c r="D17" s="11">
        <f>'[1]2024-січень 2025'!D17+'[1]уточнено підп-вами'!D17</f>
        <v>5598659</v>
      </c>
      <c r="E17" s="11">
        <f>'[1]2024-січень 2025'!E17+'[1]уточнено підп-вами'!E17</f>
        <v>49748</v>
      </c>
      <c r="F17" s="11">
        <f>'[1]2024-січень 2025'!F17+'[1]уточнено підп-вами'!F17</f>
        <v>1062108</v>
      </c>
      <c r="G17" s="11">
        <f>'[1]2024-січень 2025'!G17+'[1]уточнено підп-вами'!G17</f>
        <v>2031329</v>
      </c>
      <c r="H17" s="11">
        <f>'[1]2024-січень 2025'!H17+'[1]уточнено підп-вами'!H17</f>
        <v>446801</v>
      </c>
      <c r="I17" s="11">
        <f>'[1]2024-січень 2025'!I17+'[1]уточнено підп-вами'!I17</f>
        <v>65001</v>
      </c>
      <c r="J17" s="11">
        <f>'[1]2024-січень 2025'!J17+'[1]уточнено підп-вами'!J17</f>
        <v>931</v>
      </c>
      <c r="K17" s="11">
        <f>'[1]2024-січень 2025'!K17+'[1]уточнено підп-вами'!K17</f>
        <v>95766</v>
      </c>
      <c r="L17" s="11">
        <f>'[1]2024-січень 2025'!L17+'[1]уточнено підп-вами'!L17</f>
        <v>0</v>
      </c>
      <c r="M17" s="11">
        <f>'[1]2024-січень 2025'!M17+'[1]уточнено підп-вами'!M17</f>
        <v>0</v>
      </c>
      <c r="N17" s="11">
        <f>'[1]2024-січень 2025'!N17+'[1]уточнено підп-вами'!N17</f>
        <v>0</v>
      </c>
      <c r="O17" s="11">
        <f>'[1]2024-січень 2025'!O17+'[1]уточнено підп-вами'!O17</f>
        <v>0</v>
      </c>
      <c r="P17" s="11">
        <f>'[1]2024-січень 2025'!P17+'[1]уточнено підп-вами'!P17</f>
        <v>356901</v>
      </c>
      <c r="Q17" s="11">
        <f>'[1]2024-січень 2025'!Q17+'[1]уточнено підп-вами'!Q17</f>
        <v>0</v>
      </c>
    </row>
    <row r="18" spans="1:17" x14ac:dyDescent="0.25">
      <c r="A18" s="12">
        <v>16</v>
      </c>
      <c r="B18" s="9" t="s">
        <v>24</v>
      </c>
      <c r="C18" s="10">
        <f t="shared" si="0"/>
        <v>11029567</v>
      </c>
      <c r="D18" s="11">
        <f>'[1]2024-січень 2025'!D18+'[1]уточнено підп-вами'!D18</f>
        <v>7063973</v>
      </c>
      <c r="E18" s="11">
        <f>'[1]2024-січень 2025'!E18+'[1]уточнено підп-вами'!E18</f>
        <v>105587</v>
      </c>
      <c r="F18" s="11">
        <f>'[1]2024-січень 2025'!F18+'[1]уточнено підп-вами'!F18</f>
        <v>791542</v>
      </c>
      <c r="G18" s="11">
        <f>'[1]2024-січень 2025'!G18+'[1]уточнено підп-вами'!G18</f>
        <v>2177942</v>
      </c>
      <c r="H18" s="11">
        <f>'[1]2024-січень 2025'!H18+'[1]уточнено підп-вами'!H18</f>
        <v>197623</v>
      </c>
      <c r="I18" s="11">
        <f>'[1]2024-січень 2025'!I18+'[1]уточнено підп-вами'!I18</f>
        <v>0</v>
      </c>
      <c r="J18" s="11">
        <f>'[1]2024-січень 2025'!J18+'[1]уточнено підп-вами'!J18</f>
        <v>0</v>
      </c>
      <c r="K18" s="11">
        <f>'[1]2024-січень 2025'!K18+'[1]уточнено підп-вами'!K18</f>
        <v>57347</v>
      </c>
      <c r="L18" s="11">
        <f>'[1]2024-січень 2025'!L18+'[1]уточнено підп-вами'!L18</f>
        <v>0</v>
      </c>
      <c r="M18" s="11">
        <f>'[1]2024-січень 2025'!M18+'[1]уточнено підп-вами'!M18</f>
        <v>0</v>
      </c>
      <c r="N18" s="11">
        <f>'[1]2024-січень 2025'!N18+'[1]уточнено підп-вами'!N18</f>
        <v>0</v>
      </c>
      <c r="O18" s="11">
        <f>'[1]2024-січень 2025'!O18+'[1]уточнено підп-вами'!O18</f>
        <v>0</v>
      </c>
      <c r="P18" s="11">
        <f>'[1]2024-січень 2025'!P18+'[1]уточнено підп-вами'!P18</f>
        <v>635553</v>
      </c>
      <c r="Q18" s="11">
        <f>'[1]2024-січень 2025'!Q18+'[1]уточнено підп-вами'!Q18</f>
        <v>0</v>
      </c>
    </row>
    <row r="19" spans="1:17" x14ac:dyDescent="0.25">
      <c r="A19" s="6">
        <v>17</v>
      </c>
      <c r="B19" s="9" t="s">
        <v>25</v>
      </c>
      <c r="C19" s="10">
        <f t="shared" si="0"/>
        <v>10306424</v>
      </c>
      <c r="D19" s="11">
        <f>'[1]2024-січень 2025'!D19+'[1]уточнено підп-вами'!D19</f>
        <v>6334211</v>
      </c>
      <c r="E19" s="11">
        <f>'[1]2024-січень 2025'!E19+'[1]уточнено підп-вами'!E19</f>
        <v>116323</v>
      </c>
      <c r="F19" s="11">
        <f>'[1]2024-січень 2025'!F19+'[1]уточнено підп-вами'!F19</f>
        <v>1801509</v>
      </c>
      <c r="G19" s="11">
        <f>'[1]2024-січень 2025'!G19+'[1]уточнено підп-вами'!G19</f>
        <v>1418649</v>
      </c>
      <c r="H19" s="11">
        <f>'[1]2024-січень 2025'!H19+'[1]уточнено підп-вами'!H19</f>
        <v>446616</v>
      </c>
      <c r="I19" s="11">
        <f>'[1]2024-січень 2025'!I19+'[1]уточнено підп-вами'!I19</f>
        <v>0</v>
      </c>
      <c r="J19" s="11">
        <f>'[1]2024-січень 2025'!J19+'[1]уточнено підп-вами'!J19</f>
        <v>1990</v>
      </c>
      <c r="K19" s="11">
        <f>'[1]2024-січень 2025'!K19+'[1]уточнено підп-вами'!K19</f>
        <v>19446</v>
      </c>
      <c r="L19" s="11">
        <f>'[1]2024-січень 2025'!L19+'[1]уточнено підп-вами'!L19</f>
        <v>600</v>
      </c>
      <c r="M19" s="11">
        <f>'[1]2024-січень 2025'!M19+'[1]уточнено підп-вами'!M19</f>
        <v>0</v>
      </c>
      <c r="N19" s="11">
        <f>'[1]2024-січень 2025'!N19+'[1]уточнено підп-вами'!N19</f>
        <v>0</v>
      </c>
      <c r="O19" s="11">
        <f>'[1]2024-січень 2025'!O19+'[1]уточнено підп-вами'!O19</f>
        <v>0</v>
      </c>
      <c r="P19" s="11">
        <f>'[1]2024-січень 2025'!P19+'[1]уточнено підп-вами'!P19</f>
        <v>167080</v>
      </c>
      <c r="Q19" s="11">
        <f>'[1]2024-січень 2025'!Q19+'[1]уточнено підп-вами'!Q19</f>
        <v>0</v>
      </c>
    </row>
    <row r="20" spans="1:17" x14ac:dyDescent="0.25">
      <c r="A20" s="6">
        <v>18</v>
      </c>
      <c r="B20" s="9" t="s">
        <v>26</v>
      </c>
      <c r="C20" s="10">
        <f t="shared" si="0"/>
        <v>9905300</v>
      </c>
      <c r="D20" s="11">
        <f>'[1]2024-січень 2025'!D20+'[1]уточнено підп-вами'!D20</f>
        <v>5792782</v>
      </c>
      <c r="E20" s="11">
        <f>'[1]2024-січень 2025'!E20+'[1]уточнено підп-вами'!E20</f>
        <v>104173</v>
      </c>
      <c r="F20" s="11">
        <f>'[1]2024-січень 2025'!F20+'[1]уточнено підп-вами'!F20</f>
        <v>2400392</v>
      </c>
      <c r="G20" s="11">
        <f>'[1]2024-січень 2025'!G20+'[1]уточнено підп-вами'!G20</f>
        <v>1208474</v>
      </c>
      <c r="H20" s="11">
        <f>'[1]2024-січень 2025'!H20+'[1]уточнено підп-вами'!H20</f>
        <v>129362</v>
      </c>
      <c r="I20" s="11">
        <f>'[1]2024-січень 2025'!I20+'[1]уточнено підп-вами'!I20</f>
        <v>0</v>
      </c>
      <c r="J20" s="11">
        <f>'[1]2024-січень 2025'!J20+'[1]уточнено підп-вами'!J20</f>
        <v>0</v>
      </c>
      <c r="K20" s="11">
        <f>'[1]2024-січень 2025'!K20+'[1]уточнено підп-вами'!K20</f>
        <v>5953</v>
      </c>
      <c r="L20" s="11">
        <f>'[1]2024-січень 2025'!L20+'[1]уточнено підп-вами'!L20</f>
        <v>0</v>
      </c>
      <c r="M20" s="11">
        <f>'[1]2024-січень 2025'!M20+'[1]уточнено підп-вами'!M20</f>
        <v>0</v>
      </c>
      <c r="N20" s="11">
        <f>'[1]2024-січень 2025'!N20+'[1]уточнено підп-вами'!N20</f>
        <v>0</v>
      </c>
      <c r="O20" s="11">
        <f>'[1]2024-січень 2025'!O20+'[1]уточнено підп-вами'!O20</f>
        <v>0</v>
      </c>
      <c r="P20" s="11">
        <f>'[1]2024-січень 2025'!P20+'[1]уточнено підп-вами'!P20</f>
        <v>264164</v>
      </c>
      <c r="Q20" s="11">
        <f>'[1]2024-січень 2025'!Q20+'[1]уточнено підп-вами'!Q20</f>
        <v>0</v>
      </c>
    </row>
    <row r="21" spans="1:17" x14ac:dyDescent="0.25">
      <c r="A21" s="6">
        <v>19</v>
      </c>
      <c r="B21" s="9" t="s">
        <v>27</v>
      </c>
      <c r="C21" s="10">
        <f t="shared" si="0"/>
        <v>16726951</v>
      </c>
      <c r="D21" s="11">
        <f>'[1]2024-січень 2025'!D21+'[1]уточнено підп-вами'!D21</f>
        <v>12543889</v>
      </c>
      <c r="E21" s="11">
        <f>'[1]2024-січень 2025'!E21+'[1]уточнено підп-вами'!E21</f>
        <v>445600</v>
      </c>
      <c r="F21" s="11">
        <f>'[1]2024-січень 2025'!F21+'[1]уточнено підп-вами'!F21</f>
        <v>1171360</v>
      </c>
      <c r="G21" s="11">
        <f>'[1]2024-січень 2025'!G21+'[1]уточнено підп-вами'!G21</f>
        <v>1493370</v>
      </c>
      <c r="H21" s="11">
        <f>'[1]2024-січень 2025'!H21+'[1]уточнено підп-вами'!H21</f>
        <v>460542</v>
      </c>
      <c r="I21" s="11">
        <f>'[1]2024-січень 2025'!I21+'[1]уточнено підп-вами'!I21</f>
        <v>0</v>
      </c>
      <c r="J21" s="11">
        <f>'[1]2024-січень 2025'!J21+'[1]уточнено підп-вами'!J21</f>
        <v>260</v>
      </c>
      <c r="K21" s="11">
        <f>'[1]2024-січень 2025'!K21+'[1]уточнено підп-вами'!K21</f>
        <v>57666</v>
      </c>
      <c r="L21" s="11">
        <f>'[1]2024-січень 2025'!L21+'[1]уточнено підп-вами'!L21</f>
        <v>0</v>
      </c>
      <c r="M21" s="11">
        <f>'[1]2024-січень 2025'!M21+'[1]уточнено підп-вами'!M21</f>
        <v>0</v>
      </c>
      <c r="N21" s="11">
        <f>'[1]2024-січень 2025'!N21+'[1]уточнено підп-вами'!N21</f>
        <v>0</v>
      </c>
      <c r="O21" s="11">
        <f>'[1]2024-січень 2025'!O21+'[1]уточнено підп-вами'!O21</f>
        <v>0</v>
      </c>
      <c r="P21" s="11">
        <f>'[1]2024-січень 2025'!P21+'[1]уточнено підп-вами'!P21</f>
        <v>554264</v>
      </c>
      <c r="Q21" s="11">
        <f>'[1]2024-січень 2025'!Q21+'[1]уточнено підп-вами'!Q21</f>
        <v>0</v>
      </c>
    </row>
    <row r="22" spans="1:17" x14ac:dyDescent="0.25">
      <c r="A22" s="6">
        <v>20</v>
      </c>
      <c r="B22" s="9" t="s">
        <v>28</v>
      </c>
      <c r="C22" s="10">
        <f t="shared" si="0"/>
        <v>966112</v>
      </c>
      <c r="D22" s="11">
        <f>'[1]2024-січень 2025'!D22+'[1]уточнено підп-вами'!D22</f>
        <v>298006</v>
      </c>
      <c r="E22" s="11">
        <f>'[1]2024-січень 2025'!E22+'[1]уточнено підп-вами'!E22</f>
        <v>12102</v>
      </c>
      <c r="F22" s="11">
        <f>'[1]2024-січень 2025'!F22+'[1]уточнено підп-вами'!F22</f>
        <v>65747</v>
      </c>
      <c r="G22" s="11">
        <f>'[1]2024-січень 2025'!G22+'[1]уточнено підп-вами'!G22</f>
        <v>433902</v>
      </c>
      <c r="H22" s="11">
        <f>'[1]2024-січень 2025'!H22+'[1]уточнено підп-вами'!H22</f>
        <v>100644</v>
      </c>
      <c r="I22" s="11">
        <f>'[1]2024-січень 2025'!I22+'[1]уточнено підп-вами'!I22</f>
        <v>0</v>
      </c>
      <c r="J22" s="11">
        <f>'[1]2024-січень 2025'!J22+'[1]уточнено підп-вами'!J22</f>
        <v>0</v>
      </c>
      <c r="K22" s="11">
        <f>'[1]2024-січень 2025'!K22+'[1]уточнено підп-вами'!K22</f>
        <v>0</v>
      </c>
      <c r="L22" s="11">
        <f>'[1]2024-січень 2025'!L22+'[1]уточнено підп-вами'!L22</f>
        <v>0</v>
      </c>
      <c r="M22" s="11">
        <f>'[1]2024-січень 2025'!M22+'[1]уточнено підп-вами'!M22</f>
        <v>0</v>
      </c>
      <c r="N22" s="11">
        <f>'[1]2024-січень 2025'!N22+'[1]уточнено підп-вами'!N22</f>
        <v>0</v>
      </c>
      <c r="O22" s="11">
        <f>'[1]2024-січень 2025'!O22+'[1]уточнено підп-вами'!O22</f>
        <v>0</v>
      </c>
      <c r="P22" s="11">
        <f>'[1]2024-січень 2025'!P22+'[1]уточнено підп-вами'!P22</f>
        <v>55711</v>
      </c>
      <c r="Q22" s="11">
        <f>'[1]2024-січень 2025'!Q22+'[1]уточнено підп-вами'!Q22</f>
        <v>0</v>
      </c>
    </row>
    <row r="23" spans="1:17" x14ac:dyDescent="0.25">
      <c r="A23" s="6">
        <v>21</v>
      </c>
      <c r="B23" s="9" t="s">
        <v>29</v>
      </c>
      <c r="C23" s="10">
        <f t="shared" si="0"/>
        <v>10795444</v>
      </c>
      <c r="D23" s="11">
        <f>'[1]2024-січень 2025'!D23+'[1]уточнено підп-вами'!D23</f>
        <v>6986236</v>
      </c>
      <c r="E23" s="11">
        <f>'[1]2024-січень 2025'!E23+'[1]уточнено підп-вами'!E23</f>
        <v>119374</v>
      </c>
      <c r="F23" s="11">
        <f>'[1]2024-січень 2025'!F23+'[1]уточнено підп-вами'!F23</f>
        <v>1421925</v>
      </c>
      <c r="G23" s="11">
        <f>'[1]2024-січень 2025'!G23+'[1]уточнено підп-вами'!G23</f>
        <v>1317283</v>
      </c>
      <c r="H23" s="11">
        <f>'[1]2024-січень 2025'!H23+'[1]уточнено підп-вами'!H23</f>
        <v>349604</v>
      </c>
      <c r="I23" s="11">
        <f>'[1]2024-січень 2025'!I23+'[1]уточнено підп-вами'!I23</f>
        <v>0</v>
      </c>
      <c r="J23" s="11">
        <f>'[1]2024-січень 2025'!J23+'[1]уточнено підп-вами'!J23</f>
        <v>0</v>
      </c>
      <c r="K23" s="11">
        <f>'[1]2024-січень 2025'!K23+'[1]уточнено підп-вами'!K23</f>
        <v>42049</v>
      </c>
      <c r="L23" s="11">
        <f>'[1]2024-січень 2025'!L23+'[1]уточнено підп-вами'!L23</f>
        <v>0</v>
      </c>
      <c r="M23" s="11">
        <f>'[1]2024-січень 2025'!M23+'[1]уточнено підп-вами'!M23</f>
        <v>0</v>
      </c>
      <c r="N23" s="11">
        <f>'[1]2024-січень 2025'!N23+'[1]уточнено підп-вами'!N23</f>
        <v>0</v>
      </c>
      <c r="O23" s="11">
        <f>'[1]2024-січень 2025'!O23+'[1]уточнено підп-вами'!O23</f>
        <v>0</v>
      </c>
      <c r="P23" s="11">
        <f>'[1]2024-січень 2025'!P23+'[1]уточнено підп-вами'!P23</f>
        <v>558973</v>
      </c>
      <c r="Q23" s="11">
        <f>'[1]2024-січень 2025'!Q23+'[1]уточнено підп-вами'!Q23</f>
        <v>0</v>
      </c>
    </row>
    <row r="24" spans="1:17" x14ac:dyDescent="0.25">
      <c r="A24" s="6">
        <v>22</v>
      </c>
      <c r="B24" s="9" t="s">
        <v>30</v>
      </c>
      <c r="C24" s="10">
        <f t="shared" si="0"/>
        <v>15355145</v>
      </c>
      <c r="D24" s="11">
        <f>'[1]2024-січень 2025'!D24+'[1]уточнено підп-вами'!D24</f>
        <v>11315753</v>
      </c>
      <c r="E24" s="11">
        <f>'[1]2024-січень 2025'!E24+'[1]уточнено підп-вами'!E24</f>
        <v>244412</v>
      </c>
      <c r="F24" s="11">
        <f>'[1]2024-січень 2025'!F24+'[1]уточнено підп-вами'!F24</f>
        <v>599039</v>
      </c>
      <c r="G24" s="11">
        <f>'[1]2024-січень 2025'!G24+'[1]уточнено підп-вами'!G24</f>
        <v>2399703</v>
      </c>
      <c r="H24" s="11">
        <f>'[1]2024-січень 2025'!H24+'[1]уточнено підп-вами'!H24</f>
        <v>507911</v>
      </c>
      <c r="I24" s="11">
        <f>'[1]2024-січень 2025'!I24+'[1]уточнено підп-вами'!I24</f>
        <v>0</v>
      </c>
      <c r="J24" s="11">
        <f>'[1]2024-січень 2025'!J24+'[1]уточнено підп-вами'!J24</f>
        <v>1032</v>
      </c>
      <c r="K24" s="11">
        <f>'[1]2024-січень 2025'!K24+'[1]уточнено підп-вами'!K24</f>
        <v>68738</v>
      </c>
      <c r="L24" s="11">
        <f>'[1]2024-січень 2025'!L24+'[1]уточнено підп-вами'!L24</f>
        <v>5800</v>
      </c>
      <c r="M24" s="11">
        <f>'[1]2024-січень 2025'!M24+'[1]уточнено підп-вами'!M24</f>
        <v>0</v>
      </c>
      <c r="N24" s="11">
        <f>'[1]2024-січень 2025'!N24+'[1]уточнено підп-вами'!N24</f>
        <v>0</v>
      </c>
      <c r="O24" s="11">
        <f>'[1]2024-січень 2025'!O24+'[1]уточнено підп-вами'!O24</f>
        <v>0</v>
      </c>
      <c r="P24" s="11">
        <f>'[1]2024-січень 2025'!P24+'[1]уточнено підп-вами'!P24</f>
        <v>212757</v>
      </c>
      <c r="Q24" s="11">
        <f>'[1]2024-січень 2025'!Q24+'[1]уточнено підп-вами'!Q24</f>
        <v>0</v>
      </c>
    </row>
    <row r="25" spans="1:17" x14ac:dyDescent="0.25">
      <c r="A25" s="6">
        <v>23</v>
      </c>
      <c r="B25" s="9" t="s">
        <v>31</v>
      </c>
      <c r="C25" s="10">
        <f t="shared" si="0"/>
        <v>2743413</v>
      </c>
      <c r="D25" s="11">
        <f>'[1]2024-січень 2025'!D25+'[1]уточнено підп-вами'!D25</f>
        <v>1700466</v>
      </c>
      <c r="E25" s="11">
        <f>'[1]2024-січень 2025'!E25+'[1]уточнено підп-вами'!E25</f>
        <v>35160</v>
      </c>
      <c r="F25" s="11">
        <f>'[1]2024-січень 2025'!F25+'[1]уточнено підп-вами'!F25</f>
        <v>194003</v>
      </c>
      <c r="G25" s="11">
        <f>'[1]2024-січень 2025'!G25+'[1]уточнено підп-вами'!G25</f>
        <v>434069</v>
      </c>
      <c r="H25" s="11">
        <f>'[1]2024-січень 2025'!H25+'[1]уточнено підп-вами'!H25</f>
        <v>199937</v>
      </c>
      <c r="I25" s="11">
        <f>'[1]2024-січень 2025'!I25+'[1]уточнено підп-вами'!I25</f>
        <v>0</v>
      </c>
      <c r="J25" s="11">
        <f>'[1]2024-січень 2025'!J25+'[1]уточнено підп-вами'!J25</f>
        <v>985</v>
      </c>
      <c r="K25" s="11">
        <f>'[1]2024-січень 2025'!K25+'[1]уточнено підп-вами'!K25</f>
        <v>115740</v>
      </c>
      <c r="L25" s="11">
        <f>'[1]2024-січень 2025'!L25+'[1]уточнено підп-вами'!L25</f>
        <v>0</v>
      </c>
      <c r="M25" s="11">
        <f>'[1]2024-січень 2025'!M25+'[1]уточнено підп-вами'!M25</f>
        <v>0</v>
      </c>
      <c r="N25" s="11">
        <f>'[1]2024-січень 2025'!N25+'[1]уточнено підп-вами'!N25</f>
        <v>0</v>
      </c>
      <c r="O25" s="11">
        <f>'[1]2024-січень 2025'!O25+'[1]уточнено підп-вами'!O25</f>
        <v>0</v>
      </c>
      <c r="P25" s="11">
        <f>'[1]2024-січень 2025'!P25+'[1]уточнено підп-вами'!P25</f>
        <v>63053</v>
      </c>
      <c r="Q25" s="11">
        <f>'[1]2024-січень 2025'!Q25+'[1]уточнено підп-вами'!Q25</f>
        <v>0</v>
      </c>
    </row>
    <row r="26" spans="1:17" x14ac:dyDescent="0.25">
      <c r="A26" s="6">
        <v>24</v>
      </c>
      <c r="B26" s="9" t="s">
        <v>32</v>
      </c>
      <c r="C26" s="10">
        <f t="shared" si="0"/>
        <v>10069868</v>
      </c>
      <c r="D26" s="11">
        <f>'[1]2024-січень 2025'!D26+'[1]уточнено підп-вами'!D26</f>
        <v>6674148</v>
      </c>
      <c r="E26" s="11">
        <f>'[1]2024-січень 2025'!E26+'[1]уточнено підп-вами'!E26</f>
        <v>135896</v>
      </c>
      <c r="F26" s="11">
        <f>'[1]2024-січень 2025'!F26+'[1]уточнено підп-вами'!F26</f>
        <v>464087</v>
      </c>
      <c r="G26" s="11">
        <f>'[1]2024-січень 2025'!G26+'[1]уточнено підп-вами'!G26</f>
        <v>2060286</v>
      </c>
      <c r="H26" s="11">
        <f>'[1]2024-січень 2025'!H26+'[1]уточнено підп-вами'!H26</f>
        <v>357005</v>
      </c>
      <c r="I26" s="11">
        <f>'[1]2024-січень 2025'!I26+'[1]уточнено підп-вами'!I26</f>
        <v>0</v>
      </c>
      <c r="J26" s="11">
        <f>'[1]2024-січень 2025'!J26+'[1]уточнено підп-вами'!J26</f>
        <v>243</v>
      </c>
      <c r="K26" s="11">
        <f>'[1]2024-січень 2025'!K26+'[1]уточнено підп-вами'!K26</f>
        <v>8415</v>
      </c>
      <c r="L26" s="11">
        <f>'[1]2024-січень 2025'!L26+'[1]уточнено підп-вами'!L26</f>
        <v>0</v>
      </c>
      <c r="M26" s="11">
        <f>'[1]2024-січень 2025'!M26+'[1]уточнено підп-вами'!M26</f>
        <v>0</v>
      </c>
      <c r="N26" s="11">
        <f>'[1]2024-січень 2025'!N26+'[1]уточнено підп-вами'!N26</f>
        <v>0</v>
      </c>
      <c r="O26" s="11">
        <f>'[1]2024-січень 2025'!O26+'[1]уточнено підп-вами'!O26</f>
        <v>0</v>
      </c>
      <c r="P26" s="11">
        <f>'[1]2024-січень 2025'!P26+'[1]уточнено підп-вами'!P26</f>
        <v>369788</v>
      </c>
      <c r="Q26" s="11">
        <f>'[1]2024-січень 2025'!Q26+'[1]уточнено підп-вами'!Q26</f>
        <v>0</v>
      </c>
    </row>
    <row r="27" spans="1:17" x14ac:dyDescent="0.25">
      <c r="A27" s="6">
        <v>25</v>
      </c>
      <c r="B27" s="9" t="s">
        <v>33</v>
      </c>
      <c r="C27" s="10">
        <f t="shared" si="0"/>
        <v>19463880</v>
      </c>
      <c r="D27" s="11">
        <f>'[1]2024-січень 2025'!D27+'[1]уточнено підп-вами'!D27</f>
        <v>15854336</v>
      </c>
      <c r="E27" s="11">
        <f>'[1]2024-січень 2025'!E27+'[1]уточнено підп-вами'!E27</f>
        <v>133516</v>
      </c>
      <c r="F27" s="11">
        <f>'[1]2024-січень 2025'!F27+'[1]уточнено підп-вами'!F27</f>
        <v>554122</v>
      </c>
      <c r="G27" s="11">
        <f>'[1]2024-січень 2025'!G27+'[1]уточнено підп-вами'!G27</f>
        <v>1576882</v>
      </c>
      <c r="H27" s="11">
        <f>'[1]2024-січень 2025'!H27+'[1]уточнено підп-вами'!H27</f>
        <v>726873</v>
      </c>
      <c r="I27" s="11">
        <f>'[1]2024-січень 2025'!I27+'[1]уточнено підп-вами'!I27</f>
        <v>0</v>
      </c>
      <c r="J27" s="11">
        <f>'[1]2024-січень 2025'!J27+'[1]уточнено підп-вами'!J27</f>
        <v>314</v>
      </c>
      <c r="K27" s="11">
        <f>'[1]2024-січень 2025'!K27+'[1]уточнено підп-вами'!K27</f>
        <v>32978</v>
      </c>
      <c r="L27" s="11">
        <f>'[1]2024-січень 2025'!L27+'[1]уточнено підп-вами'!L27</f>
        <v>19754</v>
      </c>
      <c r="M27" s="11">
        <f>'[1]2024-січень 2025'!M27+'[1]уточнено підп-вами'!M27</f>
        <v>0</v>
      </c>
      <c r="N27" s="11">
        <f>'[1]2024-січень 2025'!N27+'[1]уточнено підп-вами'!N27</f>
        <v>985</v>
      </c>
      <c r="O27" s="11">
        <f>'[1]2024-січень 2025'!O27+'[1]уточнено підп-вами'!O27</f>
        <v>0</v>
      </c>
      <c r="P27" s="11">
        <f>'[1]2024-січень 2025'!P27+'[1]уточнено підп-вами'!P27</f>
        <v>564120</v>
      </c>
      <c r="Q27" s="11">
        <f>'[1]2024-січень 2025'!Q27+'[1]уточнено підп-вами'!Q27</f>
        <v>0</v>
      </c>
    </row>
    <row r="28" spans="1:17" x14ac:dyDescent="0.25">
      <c r="A28" s="9"/>
      <c r="B28" s="9" t="s">
        <v>34</v>
      </c>
      <c r="C28" s="13">
        <f>SUM(C3:C27)</f>
        <v>301061967</v>
      </c>
      <c r="D28" s="13">
        <f>SUM(D3:D27)</f>
        <v>198278110</v>
      </c>
      <c r="E28" s="13">
        <f>SUM(E3:E27)</f>
        <v>2931511</v>
      </c>
      <c r="F28" s="13">
        <f>SUM(F3:F27)</f>
        <v>21371758</v>
      </c>
      <c r="G28" s="13">
        <f t="shared" ref="G28:Q28" si="1">SUM(G3:G27)</f>
        <v>54691043</v>
      </c>
      <c r="H28" s="13">
        <f t="shared" si="1"/>
        <v>11406167</v>
      </c>
      <c r="I28" s="13">
        <f t="shared" si="1"/>
        <v>65001</v>
      </c>
      <c r="J28" s="13">
        <f>SUM(J3:J27)</f>
        <v>53107</v>
      </c>
      <c r="K28" s="13">
        <f t="shared" si="1"/>
        <v>1504494</v>
      </c>
      <c r="L28" s="13">
        <f t="shared" si="1"/>
        <v>138899</v>
      </c>
      <c r="M28" s="13">
        <f t="shared" si="1"/>
        <v>16908</v>
      </c>
      <c r="N28" s="13">
        <f t="shared" si="1"/>
        <v>3909</v>
      </c>
      <c r="O28" s="13">
        <f t="shared" si="1"/>
        <v>64</v>
      </c>
      <c r="P28" s="13">
        <f>SUM(P3:P27)</f>
        <v>10600921</v>
      </c>
      <c r="Q28" s="13">
        <f t="shared" si="1"/>
        <v>75</v>
      </c>
    </row>
  </sheetData>
  <mergeCells count="1">
    <mergeCell ref="A1:N1"/>
  </mergeCells>
  <conditionalFormatting sqref="C2:H2 P2">
    <cfRule type="cellIs" dxfId="1" priority="1" operator="lessThan">
      <formula>0</formula>
    </cfRule>
  </conditionalFormatting>
  <pageMargins left="0.25" right="0.25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РОЗПОДІЛ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2025-01-22T15:16:37Z</dcterms:modified>
</cp:coreProperties>
</file>